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8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ΜΗΝΟΣ'!$A$1:$M$23</definedName>
  </definedNames>
  <calcPr fullCalcOnLoad="1"/>
</workbook>
</file>

<file path=xl/sharedStrings.xml><?xml version="1.0" encoding="utf-8"?>
<sst xmlns="http://schemas.openxmlformats.org/spreadsheetml/2006/main" count="3313" uniqueCount="89">
  <si>
    <t>Τ Μ Η Μ Α   Α Ν Α Κ Υ Κ Λ Ω Σ Η Σ</t>
  </si>
  <si>
    <t>ΚΑΤΑΓΡΑΦΗ ΔΡΑΣΤΗΡΙΟΤΗΤΑΣ ΕΡΓΟΤΑΞΙΟΥ ΩΡΑΙΟΚΑΣΤΡΟΥ</t>
  </si>
  <si>
    <t>ΜΗΝΑΣ:</t>
  </si>
  <si>
    <t>ΑΥΓΟΥΣΤΟΣ</t>
  </si>
  <si>
    <t xml:space="preserve">Ι.Αφίξεις οχημάτων </t>
  </si>
  <si>
    <t>Συνολικό ημερήσιο tonnage μπάζων - αδρανών (kg)</t>
  </si>
  <si>
    <t>Συνολικό ημερήσιο tonnage παλιών επίπλων (kg)</t>
  </si>
  <si>
    <t>Συνολικό ημερήσιο tonnage λοιπών υλικών (kg)</t>
  </si>
  <si>
    <t>Συνολικό ημερήσιο tonnage μεταφερόμενων υλικών πλην κλαδιών (kg)</t>
  </si>
  <si>
    <t>Συνολικό ημερήσιο tonnage  κλαδιών (kg)</t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</si>
  <si>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</si>
  <si>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μηνιαίο tonnage υπολείμματος (tn):</t>
  </si>
  <si>
    <t>Συνολικά διανυθέντα χιλιόμετρα μηνιαίως (km):</t>
  </si>
  <si>
    <t>Συνολική ποσότητα καταναλισκόμενου καυσίμου μηνιαίως (lt):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</si>
  <si>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</si>
  <si>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t>Συνολικό μηνιαίο tonnage σπασμένου (tn):</t>
  </si>
  <si>
    <t xml:space="preserve">ΙV. Λειτουργία Σπαστήρα </t>
  </si>
  <si>
    <t>Σύνολο ωρών πραγματικής λειτουργίας:</t>
  </si>
  <si>
    <t xml:space="preserve"> ώρες</t>
  </si>
  <si>
    <t xml:space="preserve">Μηνιαία κατανάλωση καυσίμου: </t>
  </si>
  <si>
    <t>lt</t>
  </si>
  <si>
    <t>Ημερομηνία:</t>
  </si>
  <si>
    <t>Β  ά  ρ  δ    ι   α</t>
  </si>
  <si>
    <t>α/α</t>
  </si>
  <si>
    <t>ΔΘ</t>
  </si>
  <si>
    <t>Τύπος οχήματος</t>
  </si>
  <si>
    <t xml:space="preserve">Μεταφερόμενα υλικά, πλην κλαδιών </t>
  </si>
  <si>
    <t>Συνολικό tonnage μεταφερόμενου υλικού, πλην κλαδιών (kg)</t>
  </si>
  <si>
    <t>Συνολικό tonnage κλαδιών (kg)</t>
  </si>
  <si>
    <t>Περιφέρεια</t>
  </si>
  <si>
    <t>Μπάζα - αδρανή</t>
  </si>
  <si>
    <t>Παλιά έπιπλα</t>
  </si>
  <si>
    <t xml:space="preserve">Λοιπά υλικά </t>
  </si>
  <si>
    <t xml:space="preserve">Π ρ ω  ι    ν  ή </t>
  </si>
  <si>
    <t>E</t>
  </si>
  <si>
    <t>A</t>
  </si>
  <si>
    <t>Δ</t>
  </si>
  <si>
    <t>Ε</t>
  </si>
  <si>
    <t>Α</t>
  </si>
  <si>
    <t>Α  π  ο  γ    ε     υ  μ  α  τ    ι   ν  ή</t>
  </si>
  <si>
    <t>Β  ρ  α  δ    ι    ν  ή</t>
  </si>
  <si>
    <t>Συνολικό ημερήσιο tonnage κλαδιών (kg)</t>
  </si>
  <si>
    <t>ΙΙ. Μεταφορά υπολείμματος (ΖΥΓΟΛΟΓΙΑ ΧΥΤΑ)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</si>
  <si>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</si>
  <si>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</si>
  <si>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</si>
  <si>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</si>
  <si>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</si>
  <si>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</si>
  <si>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</si>
  <si>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Καταναλ/νο καύσιμο           (lt)</t>
  </si>
  <si>
    <t>Καταναλ/νο καύσιμο         (lt)</t>
  </si>
  <si>
    <t>Καταναλ/νο καύσιμο      (lt)</t>
  </si>
  <si>
    <t>Συνολικό ημερήσιο tonnage υπολείμματος (tn):</t>
  </si>
  <si>
    <t>Συνολικά διανυθέντα χιλιόμετρα ημερησίως (km):</t>
  </si>
  <si>
    <t>Συνολική ποσότητα καταναλισκόμενου καυσίμου  ημερησίως (lt):</t>
  </si>
  <si>
    <t>ΙΙI. Μεταφορά σπασμένου (ΖΥΓΟΛΟΓΙΑ ΧΥΤΑ)</t>
  </si>
  <si>
    <t>Συνολικό ημερήσιο tonnage σπασμένου (tn):</t>
  </si>
  <si>
    <t>Συνολική ποσότητα καταναλισκόμενου καυσίμου ημερησίως (lt):</t>
  </si>
  <si>
    <t>Ώρες πραγματικής λειτουργίας:</t>
  </si>
  <si>
    <t xml:space="preserve">Κατανάλωση καυσίμου: </t>
  </si>
  <si>
    <t>ΑΥΓ</t>
  </si>
  <si>
    <t>Γ</t>
  </si>
  <si>
    <t>Β</t>
  </si>
  <si>
    <t>ΠΡΑΣΙΝΟ</t>
  </si>
  <si>
    <t>`</t>
  </si>
  <si>
    <t>Ζ. ΚΗΠΟΣ</t>
  </si>
  <si>
    <t>ΚΟΙΜΗΤΗΡΙΑ</t>
  </si>
  <si>
    <t>Ζ.ΚΗΠΟΣ</t>
  </si>
  <si>
    <t>ΕΛΛ. ΣΤΡΑΤΟΣ</t>
  </si>
  <si>
    <t>Δ. ΣΥΚΕΩΝ</t>
  </si>
  <si>
    <t>Γ Σ. ΣΤΡΑΤΟΥ</t>
  </si>
  <si>
    <t>ΖΩΓΡΑΦΟΥ</t>
  </si>
  <si>
    <t>ΚΑΥΤΑΤΖΟΓΛΕΙΟ</t>
  </si>
  <si>
    <t>ΣΥΚΙΕΣ</t>
  </si>
  <si>
    <t>ΣΚΑΦΗ</t>
  </si>
  <si>
    <t>ΧΑΝΘ</t>
  </si>
  <si>
    <t>ΑΧΕΠΑ</t>
  </si>
  <si>
    <t>Δ ΣΥΚΕΩΝ</t>
  </si>
  <si>
    <t xml:space="preserve">Δ  </t>
  </si>
  <si>
    <t>ΚΗΗ 4903</t>
  </si>
  <si>
    <t>B</t>
  </si>
  <si>
    <t>ΙΠΠΟΚΡΑΤΕΙΟ</t>
  </si>
  <si>
    <t>D</t>
  </si>
  <si>
    <t>ΜΑΡΤΙΟΥ</t>
  </si>
  <si>
    <t>ΥΠΟΥΡΓΕΙΟ</t>
  </si>
  <si>
    <t>ΜΑΛΑΚΟΠΗ</t>
  </si>
  <si>
    <t xml:space="preserve">Δ   </t>
  </si>
  <si>
    <t>KHH 4903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</si>
</sst>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9">
    <font>
      <sz val="10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10"/>
      </bottom>
    </border>
    <border>
      <left style="thin">
        <color indexed="8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1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10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1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5" fillId="0" borderId="2" xfId="0" applyFont="1" applyBorder="1" applyAlignment="1">
      <alignment horizontal="left" vertical="center"/>
    </xf>
    <xf numFmtId="164" fontId="5" fillId="0" borderId="3" xfId="0" applyFont="1" applyBorder="1" applyAlignment="1">
      <alignment vertical="center"/>
    </xf>
    <xf numFmtId="164" fontId="5" fillId="0" borderId="4" xfId="0" applyFont="1" applyBorder="1" applyAlignment="1">
      <alignment vertical="center"/>
    </xf>
    <xf numFmtId="164" fontId="5" fillId="0" borderId="0" xfId="0" applyFont="1" applyBorder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/>
    </xf>
    <xf numFmtId="164" fontId="6" fillId="0" borderId="2" xfId="0" applyFont="1" applyBorder="1" applyAlignment="1">
      <alignment horizontal="center" vertical="center"/>
    </xf>
    <xf numFmtId="164" fontId="6" fillId="0" borderId="4" xfId="0" applyFont="1" applyBorder="1" applyAlignment="1">
      <alignment vertical="center"/>
    </xf>
    <xf numFmtId="164" fontId="6" fillId="0" borderId="0" xfId="0" applyFont="1" applyAlignment="1">
      <alignment vertical="center"/>
    </xf>
    <xf numFmtId="164" fontId="4" fillId="0" borderId="5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3" fillId="0" borderId="14" xfId="0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3" fillId="0" borderId="16" xfId="0" applyNumberFormat="1" applyFont="1" applyBorder="1" applyAlignment="1">
      <alignment horizontal="center" vertical="center"/>
    </xf>
    <xf numFmtId="164" fontId="3" fillId="0" borderId="17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18" xfId="0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3" fillId="0" borderId="18" xfId="0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21" xfId="0" applyFont="1" applyBorder="1" applyAlignment="1">
      <alignment horizontal="center" vertical="center"/>
    </xf>
    <xf numFmtId="164" fontId="3" fillId="0" borderId="21" xfId="0" applyFont="1" applyBorder="1" applyAlignment="1">
      <alignment horizontal="center"/>
    </xf>
    <xf numFmtId="164" fontId="3" fillId="0" borderId="22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4" fillId="0" borderId="27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/>
    </xf>
    <xf numFmtId="164" fontId="4" fillId="0" borderId="28" xfId="0" applyFont="1" applyBorder="1" applyAlignment="1">
      <alignment horizontal="center" vertical="center" wrapText="1"/>
    </xf>
    <xf numFmtId="164" fontId="4" fillId="0" borderId="29" xfId="0" applyFont="1" applyBorder="1" applyAlignment="1">
      <alignment horizontal="center" vertical="center" wrapText="1"/>
    </xf>
    <xf numFmtId="164" fontId="4" fillId="0" borderId="30" xfId="0" applyFont="1" applyBorder="1" applyAlignment="1">
      <alignment horizontal="center" vertical="center" wrapText="1"/>
    </xf>
    <xf numFmtId="164" fontId="4" fillId="0" borderId="31" xfId="0" applyFont="1" applyBorder="1" applyAlignment="1">
      <alignment horizontal="center" vertical="center"/>
    </xf>
    <xf numFmtId="164" fontId="0" fillId="0" borderId="32" xfId="0" applyFont="1" applyBorder="1" applyAlignment="1">
      <alignment horizontal="center" vertical="center" wrapText="1"/>
    </xf>
    <xf numFmtId="164" fontId="6" fillId="0" borderId="33" xfId="0" applyFont="1" applyBorder="1" applyAlignment="1">
      <alignment horizontal="center" vertical="center"/>
    </xf>
    <xf numFmtId="164" fontId="6" fillId="0" borderId="2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18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6" fontId="6" fillId="0" borderId="19" xfId="0" applyNumberFormat="1" applyFont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6" fillId="0" borderId="22" xfId="0" applyFont="1" applyBorder="1" applyAlignment="1">
      <alignment horizontal="center"/>
    </xf>
    <xf numFmtId="164" fontId="6" fillId="0" borderId="23" xfId="0" applyFont="1" applyBorder="1" applyAlignment="1">
      <alignment horizontal="center"/>
    </xf>
    <xf numFmtId="166" fontId="6" fillId="0" borderId="22" xfId="0" applyNumberFormat="1" applyFont="1" applyBorder="1" applyAlignment="1">
      <alignment horizontal="center"/>
    </xf>
    <xf numFmtId="166" fontId="6" fillId="0" borderId="25" xfId="0" applyNumberFormat="1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164" fontId="3" fillId="0" borderId="17" xfId="0" applyFont="1" applyBorder="1" applyAlignment="1">
      <alignment horizontal="center"/>
    </xf>
    <xf numFmtId="164" fontId="3" fillId="0" borderId="1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4" fontId="0" fillId="0" borderId="34" xfId="0" applyFont="1" applyBorder="1" applyAlignment="1">
      <alignment horizontal="center" vertical="center"/>
    </xf>
    <xf numFmtId="164" fontId="0" fillId="0" borderId="35" xfId="0" applyFont="1" applyBorder="1" applyAlignment="1">
      <alignment horizontal="center" vertical="center" wrapText="1"/>
    </xf>
    <xf numFmtId="164" fontId="0" fillId="0" borderId="36" xfId="0" applyFont="1" applyBorder="1" applyAlignment="1">
      <alignment horizontal="center" vertical="center" wrapText="1"/>
    </xf>
    <xf numFmtId="164" fontId="4" fillId="0" borderId="34" xfId="0" applyFont="1" applyBorder="1" applyAlignment="1">
      <alignment horizontal="center" vertical="center" wrapText="1"/>
    </xf>
    <xf numFmtId="164" fontId="4" fillId="0" borderId="37" xfId="0" applyFont="1" applyBorder="1" applyAlignment="1">
      <alignment horizontal="center" vertical="center" wrapText="1"/>
    </xf>
    <xf numFmtId="164" fontId="4" fillId="0" borderId="38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39" xfId="0" applyFont="1" applyBorder="1" applyAlignment="1">
      <alignment horizontal="center" vertical="center" wrapText="1"/>
    </xf>
    <xf numFmtId="164" fontId="0" fillId="0" borderId="40" xfId="0" applyFont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19" xfId="0" applyFont="1" applyBorder="1" applyAlignment="1">
      <alignment horizontal="center" vertical="center" wrapText="1"/>
    </xf>
    <xf numFmtId="164" fontId="0" fillId="0" borderId="7" xfId="0" applyBorder="1" applyAlignment="1">
      <alignment horizontal="center"/>
    </xf>
    <xf numFmtId="164" fontId="0" fillId="0" borderId="41" xfId="0" applyBorder="1" applyAlignment="1">
      <alignment/>
    </xf>
    <xf numFmtId="164" fontId="0" fillId="0" borderId="3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1" xfId="0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19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6" fillId="0" borderId="1" xfId="0" applyFont="1" applyBorder="1" applyAlignment="1">
      <alignment horizontal="left"/>
    </xf>
    <xf numFmtId="164" fontId="8" fillId="0" borderId="1" xfId="0" applyFont="1" applyBorder="1" applyAlignment="1">
      <alignment/>
    </xf>
    <xf numFmtId="164" fontId="6" fillId="0" borderId="0" xfId="0" applyFont="1" applyAlignment="1">
      <alignment/>
    </xf>
    <xf numFmtId="166" fontId="3" fillId="0" borderId="42" xfId="0" applyNumberFormat="1" applyFont="1" applyBorder="1" applyAlignment="1">
      <alignment horizontal="center" vertical="center"/>
    </xf>
    <xf numFmtId="164" fontId="3" fillId="0" borderId="22" xfId="0" applyFont="1" applyBorder="1" applyAlignment="1">
      <alignment horizontal="center" vertical="center"/>
    </xf>
    <xf numFmtId="164" fontId="3" fillId="0" borderId="23" xfId="0" applyFont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164" fontId="3" fillId="0" borderId="26" xfId="0" applyFont="1" applyBorder="1" applyAlignment="1">
      <alignment horizontal="center" vertical="center"/>
    </xf>
    <xf numFmtId="164" fontId="4" fillId="0" borderId="44" xfId="0" applyFont="1" applyBorder="1" applyAlignment="1">
      <alignment horizontal="center" vertical="center" wrapText="1"/>
    </xf>
    <xf numFmtId="164" fontId="4" fillId="0" borderId="44" xfId="0" applyFont="1" applyBorder="1" applyAlignment="1">
      <alignment horizontal="center" vertical="center"/>
    </xf>
    <xf numFmtId="164" fontId="4" fillId="0" borderId="45" xfId="0" applyFont="1" applyBorder="1" applyAlignment="1">
      <alignment horizontal="center" vertical="center" wrapText="1"/>
    </xf>
    <xf numFmtId="164" fontId="4" fillId="0" borderId="46" xfId="0" applyFont="1" applyBorder="1" applyAlignment="1">
      <alignment horizontal="center" vertical="center" wrapText="1"/>
    </xf>
    <xf numFmtId="164" fontId="4" fillId="0" borderId="47" xfId="0" applyFont="1" applyBorder="1" applyAlignment="1">
      <alignment horizontal="center" vertical="center" wrapText="1"/>
    </xf>
    <xf numFmtId="164" fontId="4" fillId="0" borderId="48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3" fillId="0" borderId="33" xfId="0" applyFont="1" applyBorder="1" applyAlignment="1">
      <alignment horizontal="center" vertical="center"/>
    </xf>
    <xf numFmtId="164" fontId="3" fillId="0" borderId="49" xfId="0" applyFont="1" applyBorder="1" applyAlignment="1">
      <alignment horizontal="center" vertical="center"/>
    </xf>
    <xf numFmtId="164" fontId="3" fillId="0" borderId="50" xfId="0" applyFont="1" applyBorder="1" applyAlignment="1">
      <alignment horizontal="center" vertical="center"/>
    </xf>
    <xf numFmtId="166" fontId="3" fillId="0" borderId="49" xfId="0" applyNumberFormat="1" applyFont="1" applyBorder="1" applyAlignment="1">
      <alignment horizontal="center" vertical="center"/>
    </xf>
    <xf numFmtId="166" fontId="3" fillId="0" borderId="51" xfId="0" applyNumberFormat="1" applyFont="1" applyBorder="1" applyAlignment="1">
      <alignment horizontal="center" vertical="center"/>
    </xf>
    <xf numFmtId="166" fontId="3" fillId="0" borderId="52" xfId="0" applyNumberFormat="1" applyFont="1" applyBorder="1" applyAlignment="1">
      <alignment horizontal="center" vertical="center"/>
    </xf>
    <xf numFmtId="164" fontId="3" fillId="0" borderId="53" xfId="0" applyFont="1" applyBorder="1" applyAlignment="1">
      <alignment horizontal="center" vertical="center"/>
    </xf>
    <xf numFmtId="164" fontId="4" fillId="0" borderId="54" xfId="0" applyFont="1" applyBorder="1" applyAlignment="1">
      <alignment horizontal="center" vertical="center" wrapText="1"/>
    </xf>
    <xf numFmtId="166" fontId="3" fillId="0" borderId="55" xfId="0" applyNumberFormat="1" applyFont="1" applyBorder="1" applyAlignment="1">
      <alignment horizontal="center" vertical="center"/>
    </xf>
    <xf numFmtId="164" fontId="0" fillId="2" borderId="2" xfId="0" applyFill="1" applyBorder="1" applyAlignment="1">
      <alignment horizontal="center"/>
    </xf>
    <xf numFmtId="164" fontId="3" fillId="0" borderId="4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39" xfId="0" applyFont="1" applyBorder="1" applyAlignment="1">
      <alignment horizontal="center"/>
    </xf>
    <xf numFmtId="164" fontId="3" fillId="0" borderId="40" xfId="0" applyFont="1" applyBorder="1" applyAlignment="1">
      <alignment horizontal="center"/>
    </xf>
    <xf numFmtId="164" fontId="3" fillId="0" borderId="19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1" xfId="0" applyBorder="1" applyAlignment="1">
      <alignment/>
    </xf>
    <xf numFmtId="166" fontId="0" fillId="0" borderId="22" xfId="0" applyNumberFormat="1" applyBorder="1" applyAlignment="1">
      <alignment/>
    </xf>
    <xf numFmtId="166" fontId="0" fillId="0" borderId="55" xfId="0" applyNumberFormat="1" applyBorder="1" applyAlignment="1">
      <alignment vertical="center"/>
    </xf>
    <xf numFmtId="166" fontId="0" fillId="0" borderId="25" xfId="0" applyNumberFormat="1" applyBorder="1" applyAlignment="1">
      <alignment/>
    </xf>
    <xf numFmtId="164" fontId="0" fillId="0" borderId="26" xfId="0" applyBorder="1" applyAlignment="1">
      <alignment/>
    </xf>
    <xf numFmtId="164" fontId="0" fillId="0" borderId="2" xfId="0" applyBorder="1" applyAlignment="1">
      <alignment/>
    </xf>
    <xf numFmtId="164" fontId="0" fillId="0" borderId="18" xfId="0" applyBorder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24" xfId="0" applyNumberFormat="1" applyBorder="1" applyAlignment="1">
      <alignment vertical="center"/>
    </xf>
    <xf numFmtId="166" fontId="0" fillId="0" borderId="20" xfId="0" applyNumberFormat="1" applyBorder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2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6" xfId="0" applyNumberFormat="1" applyBorder="1" applyAlignment="1">
      <alignment/>
    </xf>
    <xf numFmtId="164" fontId="0" fillId="0" borderId="17" xfId="0" applyFont="1" applyBorder="1" applyAlignment="1">
      <alignment/>
    </xf>
    <xf numFmtId="164" fontId="0" fillId="0" borderId="14" xfId="0" applyBorder="1" applyAlignment="1">
      <alignment vertical="center"/>
    </xf>
    <xf numFmtId="164" fontId="0" fillId="0" borderId="12" xfId="0" applyBorder="1" applyAlignment="1">
      <alignment vertical="center"/>
    </xf>
    <xf numFmtId="166" fontId="0" fillId="0" borderId="13" xfId="0" applyNumberFormat="1" applyBorder="1" applyAlignment="1">
      <alignment vertical="center"/>
    </xf>
    <xf numFmtId="166" fontId="0" fillId="0" borderId="16" xfId="0" applyNumberFormat="1" applyBorder="1" applyAlignment="1">
      <alignment vertical="center"/>
    </xf>
    <xf numFmtId="164" fontId="0" fillId="0" borderId="17" xfId="0" applyFont="1" applyBorder="1" applyAlignment="1">
      <alignment vertical="center"/>
    </xf>
    <xf numFmtId="164" fontId="0" fillId="0" borderId="18" xfId="0" applyBorder="1" applyAlignment="1">
      <alignment vertical="center"/>
    </xf>
    <xf numFmtId="164" fontId="0" fillId="0" borderId="1" xfId="0" applyBorder="1" applyAlignment="1">
      <alignment vertical="center"/>
    </xf>
    <xf numFmtId="166" fontId="0" fillId="0" borderId="2" xfId="0" applyNumberFormat="1" applyBorder="1" applyAlignment="1">
      <alignment vertical="center"/>
    </xf>
    <xf numFmtId="166" fontId="0" fillId="0" borderId="20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6" fillId="0" borderId="12" xfId="0" applyFont="1" applyBorder="1" applyAlignment="1">
      <alignment horizontal="center" vertical="center"/>
    </xf>
    <xf numFmtId="164" fontId="6" fillId="0" borderId="12" xfId="0" applyFont="1" applyBorder="1" applyAlignment="1">
      <alignment horizontal="center"/>
    </xf>
    <xf numFmtId="164" fontId="6" fillId="0" borderId="13" xfId="0" applyFont="1" applyBorder="1" applyAlignment="1">
      <alignment horizontal="center"/>
    </xf>
    <xf numFmtId="164" fontId="6" fillId="0" borderId="14" xfId="0" applyFont="1" applyBorder="1" applyAlignment="1">
      <alignment horizontal="center"/>
    </xf>
    <xf numFmtId="166" fontId="6" fillId="0" borderId="13" xfId="0" applyNumberFormat="1" applyFont="1" applyBorder="1" applyAlignment="1">
      <alignment horizontal="center"/>
    </xf>
    <xf numFmtId="166" fontId="6" fillId="0" borderId="24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6" fontId="6" fillId="0" borderId="5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F8F8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K8" sqref="K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</row>
    <row r="3" spans="1:15" ht="35.25" customHeight="1">
      <c r="A3" s="5" t="s">
        <v>2</v>
      </c>
      <c r="B3" s="5"/>
      <c r="C3" s="6" t="s">
        <v>3</v>
      </c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13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</row>
    <row r="5" spans="1:9" ht="24.75" customHeight="1">
      <c r="A5" s="12" t="s">
        <v>5</v>
      </c>
      <c r="B5" s="12"/>
      <c r="C5" s="12"/>
      <c r="D5" s="12"/>
      <c r="E5" s="12"/>
      <c r="F5" s="12"/>
      <c r="G5" s="12"/>
      <c r="H5" s="13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</f>
        <v>80150</v>
      </c>
      <c r="I5" s="14"/>
    </row>
    <row r="6" spans="1:9" ht="24.75" customHeight="1">
      <c r="A6" s="12" t="s">
        <v>6</v>
      </c>
      <c r="B6" s="12"/>
      <c r="C6" s="12"/>
      <c r="D6" s="12"/>
      <c r="E6" s="12"/>
      <c r="F6" s="12"/>
      <c r="G6" s="12"/>
      <c r="H6" s="13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</f>
        <v>336530</v>
      </c>
      <c r="I6" s="14"/>
    </row>
    <row r="7" spans="1:9" ht="24.75" customHeight="1">
      <c r="A7" s="12" t="s">
        <v>7</v>
      </c>
      <c r="B7" s="12"/>
      <c r="C7" s="12"/>
      <c r="D7" s="12"/>
      <c r="E7" s="12"/>
      <c r="F7" s="12"/>
      <c r="G7" s="12"/>
      <c r="H7" s="13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</f>
        <v>78460</v>
      </c>
      <c r="I7" s="14"/>
    </row>
    <row r="8" spans="1:9" ht="24.75" customHeight="1">
      <c r="A8" s="15" t="s">
        <v>8</v>
      </c>
      <c r="B8" s="16"/>
      <c r="C8" s="16"/>
      <c r="D8" s="16"/>
      <c r="E8" s="16"/>
      <c r="F8" s="16"/>
      <c r="G8" s="17"/>
      <c r="H8" s="13">
        <f>SUM('ΣΥΓΚΕΝΤΡΩΤΙΚΑ ΜΗΝΟΣ'!H5:H7)</f>
        <v>495140</v>
      </c>
      <c r="I8" s="14"/>
    </row>
    <row r="9" spans="1:9" ht="24.75" customHeight="1">
      <c r="A9" s="12" t="s">
        <v>9</v>
      </c>
      <c r="B9" s="12"/>
      <c r="C9" s="12"/>
      <c r="D9" s="12"/>
      <c r="E9" s="12"/>
      <c r="F9" s="12"/>
      <c r="G9" s="12"/>
      <c r="H9" s="13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</f>
        <v>37040</v>
      </c>
      <c r="I9" s="18"/>
    </row>
    <row r="10" spans="1:11" ht="15" customHeight="1">
      <c r="A10" s="19"/>
      <c r="B10" s="20"/>
      <c r="C10" s="20"/>
      <c r="D10" s="21"/>
      <c r="E10" s="21"/>
      <c r="F10" s="21"/>
      <c r="G10" s="21"/>
      <c r="H10" s="22"/>
      <c r="I10" s="22"/>
      <c r="J10" s="22"/>
      <c r="K10" s="22"/>
    </row>
    <row r="11" spans="1:15" ht="29.25" customHeight="1">
      <c r="A11" s="23" t="s">
        <v>10</v>
      </c>
      <c r="B11" s="23"/>
      <c r="C11" s="23"/>
      <c r="D11" s="23"/>
      <c r="E11" s="23"/>
      <c r="F11" s="23"/>
      <c r="G11" s="23"/>
      <c r="H11" s="23"/>
      <c r="I11" s="8"/>
      <c r="J11" s="8"/>
      <c r="K11" s="8"/>
      <c r="L11" s="8"/>
      <c r="M11" s="8"/>
      <c r="N11" s="8"/>
      <c r="O11" s="8"/>
    </row>
    <row r="12" spans="1:8" ht="24.75" customHeight="1">
      <c r="A12" s="24" t="s">
        <v>11</v>
      </c>
      <c r="B12" s="24"/>
      <c r="C12" s="24"/>
      <c r="D12" s="24"/>
      <c r="E12" s="24"/>
      <c r="F12" s="24"/>
      <c r="G12" s="24"/>
      <c r="H12" s="25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</f>
        <v>42.78</v>
      </c>
    </row>
    <row r="13" spans="1:8" ht="24.75" customHeight="1">
      <c r="A13" s="24" t="s">
        <v>12</v>
      </c>
      <c r="B13" s="24"/>
      <c r="C13" s="24"/>
      <c r="D13" s="24"/>
      <c r="E13" s="24"/>
      <c r="F13" s="24"/>
      <c r="G13" s="24"/>
      <c r="H13" s="25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</f>
        <v>575</v>
      </c>
    </row>
    <row r="14" spans="1:8" ht="24.75" customHeight="1">
      <c r="A14" s="24" t="s">
        <v>13</v>
      </c>
      <c r="B14" s="24"/>
      <c r="C14" s="24"/>
      <c r="D14" s="24"/>
      <c r="E14" s="24"/>
      <c r="F14" s="24"/>
      <c r="G14" s="24"/>
      <c r="H14" s="25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</f>
        <v>287.5</v>
      </c>
    </row>
    <row r="16" spans="1:15" ht="29.25" customHeight="1">
      <c r="A16" s="23" t="s">
        <v>14</v>
      </c>
      <c r="B16" s="23"/>
      <c r="C16" s="23"/>
      <c r="D16" s="23"/>
      <c r="E16" s="23"/>
      <c r="F16" s="23"/>
      <c r="G16" s="23"/>
      <c r="H16" s="23"/>
      <c r="I16" s="8"/>
      <c r="J16" s="8"/>
      <c r="K16" s="8"/>
      <c r="L16" s="8"/>
      <c r="M16" s="8"/>
      <c r="N16" s="8"/>
      <c r="O16" s="8"/>
    </row>
    <row r="17" spans="1:8" ht="24.75" customHeight="1">
      <c r="A17" s="24" t="s">
        <v>15</v>
      </c>
      <c r="B17" s="24"/>
      <c r="C17" s="24"/>
      <c r="D17" s="24"/>
      <c r="E17" s="24"/>
      <c r="F17" s="24"/>
      <c r="G17" s="24"/>
      <c r="H17" s="25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</f>
        <v>408.77000000000004</v>
      </c>
    </row>
    <row r="18" spans="1:8" ht="24.75" customHeight="1">
      <c r="A18" s="24" t="s">
        <v>12</v>
      </c>
      <c r="B18" s="24"/>
      <c r="C18" s="24"/>
      <c r="D18" s="24"/>
      <c r="E18" s="24"/>
      <c r="F18" s="24"/>
      <c r="G18" s="24"/>
      <c r="H18" s="25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</f>
        <v>5811</v>
      </c>
    </row>
    <row r="19" spans="1:8" ht="24.75" customHeight="1">
      <c r="A19" s="24" t="s">
        <v>13</v>
      </c>
      <c r="B19" s="24"/>
      <c r="C19" s="24"/>
      <c r="D19" s="24"/>
      <c r="E19" s="24"/>
      <c r="F19" s="24"/>
      <c r="G19" s="24"/>
      <c r="H19" s="25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</f>
        <v>2905.5</v>
      </c>
    </row>
    <row r="21" spans="1:15" ht="29.25" customHeight="1">
      <c r="A21" s="23" t="s">
        <v>16</v>
      </c>
      <c r="B21" s="23"/>
      <c r="C21" s="23"/>
      <c r="D21" s="23"/>
      <c r="E21" s="23"/>
      <c r="F21" s="23"/>
      <c r="G21" s="23"/>
      <c r="H21" s="23"/>
      <c r="I21" s="8"/>
      <c r="J21" s="8"/>
      <c r="K21" s="8"/>
      <c r="L21" s="8"/>
      <c r="M21" s="8"/>
      <c r="N21" s="8"/>
      <c r="O21" s="8"/>
    </row>
    <row r="22" spans="1:7" s="29" customFormat="1" ht="24.75" customHeight="1">
      <c r="A22" s="26" t="s">
        <v>17</v>
      </c>
      <c r="B22" s="26"/>
      <c r="C22" s="26"/>
      <c r="D22" s="26"/>
      <c r="E22" s="26"/>
      <c r="F22" s="27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</f>
        <v>37</v>
      </c>
      <c r="G22" s="28" t="s">
        <v>18</v>
      </c>
    </row>
    <row r="23" spans="1:7" s="29" customFormat="1" ht="24.75" customHeight="1">
      <c r="A23" s="26" t="s">
        <v>19</v>
      </c>
      <c r="B23" s="26"/>
      <c r="C23" s="26"/>
      <c r="D23" s="26"/>
      <c r="E23" s="26"/>
      <c r="F23" s="27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</f>
        <v>675</v>
      </c>
      <c r="G23" s="28" t="s">
        <v>20</v>
      </c>
    </row>
  </sheetData>
  <sheetProtection selectLockedCells="1" selectUnlockedCells="1"/>
  <mergeCells count="18">
    <mergeCell ref="A1:J1"/>
    <mergeCell ref="A2:J2"/>
    <mergeCell ref="A3:B3"/>
    <mergeCell ref="A5:G5"/>
    <mergeCell ref="A6:G6"/>
    <mergeCell ref="A7:G7"/>
    <mergeCell ref="A9:G9"/>
    <mergeCell ref="A11:H11"/>
    <mergeCell ref="A12:G12"/>
    <mergeCell ref="A13:G13"/>
    <mergeCell ref="A14:G14"/>
    <mergeCell ref="A16:H16"/>
    <mergeCell ref="A17:G17"/>
    <mergeCell ref="A18:G18"/>
    <mergeCell ref="A19:G19"/>
    <mergeCell ref="A21:H21"/>
    <mergeCell ref="A22:E22"/>
    <mergeCell ref="A23:E23"/>
  </mergeCells>
  <printOptions horizontalCentered="1"/>
  <pageMargins left="0.3541666666666667" right="0.2361111111111111" top="0.27569444444444446" bottom="0.19652777777777777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29" sqref="M2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9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613</v>
      </c>
      <c r="D8" s="39"/>
      <c r="E8" s="40"/>
      <c r="F8" s="38">
        <v>1090</v>
      </c>
      <c r="G8" s="41"/>
      <c r="H8" s="62">
        <f aca="true" t="shared" si="0" ref="H8:H22">SUM(E8:G8)</f>
        <v>1090</v>
      </c>
      <c r="I8" s="43"/>
      <c r="J8" s="44" t="s">
        <v>38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/>
      <c r="F9" s="25">
        <v>1410</v>
      </c>
      <c r="G9" s="47"/>
      <c r="H9" s="62">
        <f t="shared" si="0"/>
        <v>1410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613</v>
      </c>
      <c r="D10" s="45"/>
      <c r="E10" s="46"/>
      <c r="F10" s="25">
        <v>1410</v>
      </c>
      <c r="G10" s="47"/>
      <c r="H10" s="62">
        <f t="shared" si="0"/>
        <v>1410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/>
      <c r="F11" s="25">
        <v>900</v>
      </c>
      <c r="G11" s="47"/>
      <c r="H11" s="62">
        <f t="shared" si="0"/>
        <v>900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600</v>
      </c>
      <c r="G26" s="91">
        <v>100</v>
      </c>
      <c r="H26" s="62">
        <f aca="true" t="shared" si="1" ref="H26:H35">SUM(E26:G26)</f>
        <v>700</v>
      </c>
      <c r="I26" s="93"/>
      <c r="J26" s="94" t="s">
        <v>36</v>
      </c>
    </row>
    <row r="27" spans="1:10" ht="24.75" customHeight="1">
      <c r="A27" s="37"/>
      <c r="B27" s="57">
        <v>17</v>
      </c>
      <c r="C27" s="51">
        <v>615</v>
      </c>
      <c r="D27" s="52"/>
      <c r="E27" s="53"/>
      <c r="F27" s="51">
        <v>600</v>
      </c>
      <c r="G27" s="54">
        <v>210</v>
      </c>
      <c r="H27" s="62">
        <f t="shared" si="1"/>
        <v>810</v>
      </c>
      <c r="I27" s="55"/>
      <c r="J27" s="56" t="s">
        <v>36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6010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310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6320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6320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10" sqref="J110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8.0039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10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1030</v>
      </c>
      <c r="G8" s="41"/>
      <c r="H8" s="62">
        <f aca="true" t="shared" si="0" ref="H8:H22">SUM(E8:G8)</f>
        <v>1030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660</v>
      </c>
      <c r="G9" s="47"/>
      <c r="H9" s="62">
        <f t="shared" si="0"/>
        <v>660</v>
      </c>
      <c r="I9" s="49"/>
      <c r="J9" s="50" t="s">
        <v>62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/>
      <c r="F10" s="25">
        <v>1010</v>
      </c>
      <c r="G10" s="47"/>
      <c r="H10" s="62">
        <f t="shared" si="0"/>
        <v>1010</v>
      </c>
      <c r="I10" s="49"/>
      <c r="J10" s="50" t="s">
        <v>63</v>
      </c>
      <c r="K10" s="8"/>
    </row>
    <row r="11" spans="1:11" ht="24.75" customHeight="1">
      <c r="A11" s="37"/>
      <c r="B11" s="25">
        <v>4</v>
      </c>
      <c r="C11" s="25">
        <v>111</v>
      </c>
      <c r="D11" s="45"/>
      <c r="E11" s="46"/>
      <c r="F11" s="25"/>
      <c r="G11" s="47"/>
      <c r="H11" s="62">
        <f t="shared" si="0"/>
        <v>0</v>
      </c>
      <c r="I11" s="49">
        <v>30</v>
      </c>
      <c r="J11" s="50" t="s">
        <v>69</v>
      </c>
      <c r="K11" s="8"/>
    </row>
    <row r="12" spans="1:11" ht="24.75" customHeight="1">
      <c r="A12" s="37"/>
      <c r="B12" s="25">
        <v>5</v>
      </c>
      <c r="C12" s="25">
        <v>370</v>
      </c>
      <c r="D12" s="45"/>
      <c r="E12" s="46"/>
      <c r="F12" s="25"/>
      <c r="G12" s="47"/>
      <c r="H12" s="62">
        <f t="shared" si="0"/>
        <v>0</v>
      </c>
      <c r="I12" s="49">
        <v>1000</v>
      </c>
      <c r="J12" s="50" t="s">
        <v>38</v>
      </c>
      <c r="K12" s="8"/>
    </row>
    <row r="13" spans="1:11" ht="24.75" customHeight="1">
      <c r="A13" s="37"/>
      <c r="B13" s="25">
        <v>6</v>
      </c>
      <c r="C13" s="25">
        <v>665</v>
      </c>
      <c r="D13" s="45"/>
      <c r="E13" s="46"/>
      <c r="F13" s="25">
        <v>1050</v>
      </c>
      <c r="G13" s="47"/>
      <c r="H13" s="62">
        <f t="shared" si="0"/>
        <v>1050</v>
      </c>
      <c r="I13" s="49"/>
      <c r="J13" s="50" t="s">
        <v>38</v>
      </c>
      <c r="K13" s="8"/>
    </row>
    <row r="14" spans="1:10" ht="24.75" customHeight="1">
      <c r="A14" s="37"/>
      <c r="B14" s="25">
        <v>7</v>
      </c>
      <c r="C14" s="51">
        <v>611</v>
      </c>
      <c r="D14" s="52"/>
      <c r="E14" s="53"/>
      <c r="F14" s="51">
        <v>890</v>
      </c>
      <c r="G14" s="54"/>
      <c r="H14" s="62">
        <f t="shared" si="0"/>
        <v>890</v>
      </c>
      <c r="I14" s="55"/>
      <c r="J14" s="56" t="s">
        <v>62</v>
      </c>
    </row>
    <row r="15" spans="1:10" ht="24.75" customHeight="1">
      <c r="A15" s="37"/>
      <c r="B15" s="25">
        <v>8</v>
      </c>
      <c r="C15" s="51">
        <v>666</v>
      </c>
      <c r="D15" s="52"/>
      <c r="E15" s="53"/>
      <c r="F15" s="51">
        <v>1340</v>
      </c>
      <c r="G15" s="54"/>
      <c r="H15" s="62">
        <f t="shared" si="0"/>
        <v>1340</v>
      </c>
      <c r="I15" s="55"/>
      <c r="J15" s="56" t="s">
        <v>38</v>
      </c>
    </row>
    <row r="16" spans="1:10" ht="24.75" customHeight="1">
      <c r="A16" s="37"/>
      <c r="B16" s="25">
        <v>9</v>
      </c>
      <c r="C16" s="51">
        <v>463</v>
      </c>
      <c r="D16" s="52"/>
      <c r="E16" s="53"/>
      <c r="F16" s="51">
        <v>1090</v>
      </c>
      <c r="G16" s="54"/>
      <c r="H16" s="62">
        <f t="shared" si="0"/>
        <v>1090</v>
      </c>
      <c r="I16" s="55"/>
      <c r="J16" s="56" t="s">
        <v>63</v>
      </c>
    </row>
    <row r="17" spans="1:10" ht="24.75" customHeight="1">
      <c r="A17" s="37"/>
      <c r="B17" s="25">
        <v>10</v>
      </c>
      <c r="C17" s="51">
        <v>615</v>
      </c>
      <c r="D17" s="52"/>
      <c r="E17" s="53"/>
      <c r="F17" s="51">
        <v>1260</v>
      </c>
      <c r="G17" s="54"/>
      <c r="H17" s="62">
        <f t="shared" si="0"/>
        <v>1260</v>
      </c>
      <c r="I17" s="55"/>
      <c r="J17" s="56" t="s">
        <v>37</v>
      </c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613</v>
      </c>
      <c r="D26" s="89"/>
      <c r="E26" s="90"/>
      <c r="F26" s="88">
        <v>1370</v>
      </c>
      <c r="G26" s="91"/>
      <c r="H26" s="62">
        <f aca="true" t="shared" si="1" ref="H26:H35">SUM(E26:G26)</f>
        <v>1370</v>
      </c>
      <c r="I26" s="93"/>
      <c r="J26" s="94" t="s">
        <v>38</v>
      </c>
    </row>
    <row r="27" spans="1:10" ht="24.75" customHeight="1">
      <c r="A27" s="37"/>
      <c r="B27" s="57">
        <v>17</v>
      </c>
      <c r="C27" s="51">
        <v>615</v>
      </c>
      <c r="D27" s="52"/>
      <c r="E27" s="53">
        <v>200</v>
      </c>
      <c r="F27" s="51">
        <v>740</v>
      </c>
      <c r="G27" s="54"/>
      <c r="H27" s="62">
        <f t="shared" si="1"/>
        <v>940</v>
      </c>
      <c r="I27" s="55"/>
      <c r="J27" s="56" t="s">
        <v>37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220</v>
      </c>
      <c r="F28" s="51">
        <v>500</v>
      </c>
      <c r="G28" s="54">
        <v>300</v>
      </c>
      <c r="H28" s="62">
        <f t="shared" si="1"/>
        <v>1020</v>
      </c>
      <c r="I28" s="55">
        <v>200</v>
      </c>
      <c r="J28" s="56" t="s">
        <v>36</v>
      </c>
    </row>
    <row r="29" spans="1:10" ht="24.75" customHeight="1">
      <c r="A29" s="37"/>
      <c r="B29" s="25">
        <v>19</v>
      </c>
      <c r="C29" s="51">
        <v>613</v>
      </c>
      <c r="D29" s="52"/>
      <c r="E29" s="53">
        <v>200</v>
      </c>
      <c r="F29" s="51">
        <v>1200</v>
      </c>
      <c r="G29" s="54">
        <v>270</v>
      </c>
      <c r="H29" s="62">
        <f t="shared" si="1"/>
        <v>1670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>
        <v>280</v>
      </c>
      <c r="F30" s="51">
        <v>400</v>
      </c>
      <c r="G30" s="54"/>
      <c r="H30" s="62">
        <f t="shared" si="1"/>
        <v>680</v>
      </c>
      <c r="I30" s="55">
        <v>400</v>
      </c>
      <c r="J30" s="56" t="s">
        <v>37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500</v>
      </c>
      <c r="F31" s="51">
        <v>400</v>
      </c>
      <c r="G31" s="54"/>
      <c r="H31" s="62">
        <f t="shared" si="1"/>
        <v>900</v>
      </c>
      <c r="I31" s="55">
        <v>270</v>
      </c>
      <c r="J31" s="56" t="s">
        <v>36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>
        <v>180</v>
      </c>
      <c r="F39" s="88">
        <v>500</v>
      </c>
      <c r="G39" s="91"/>
      <c r="H39" s="62">
        <f aca="true" t="shared" si="2" ref="H39:H48">SUM(E39:G39)</f>
        <v>680</v>
      </c>
      <c r="I39" s="93">
        <v>200</v>
      </c>
      <c r="J39" s="94" t="s">
        <v>37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>
        <v>470</v>
      </c>
      <c r="G40" s="54"/>
      <c r="H40" s="62">
        <f t="shared" si="2"/>
        <v>470</v>
      </c>
      <c r="I40" s="55"/>
      <c r="J40" s="56" t="s">
        <v>37</v>
      </c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1580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13910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570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16060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2100</v>
      </c>
      <c r="J53" s="98"/>
      <c r="K53" s="102">
        <f>G51+H52</f>
        <v>16630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58">
        <v>373</v>
      </c>
      <c r="C82" s="159"/>
      <c r="D82" s="53">
        <v>4170</v>
      </c>
      <c r="E82" s="56">
        <v>181</v>
      </c>
      <c r="F82" s="51">
        <v>90.5</v>
      </c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58">
        <v>374</v>
      </c>
      <c r="C83" s="159"/>
      <c r="D83" s="53">
        <v>4550</v>
      </c>
      <c r="E83" s="56">
        <v>183</v>
      </c>
      <c r="F83" s="51">
        <v>91.5</v>
      </c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8.72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364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182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4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60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103" sqref="H10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6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11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611</v>
      </c>
      <c r="D8" s="39"/>
      <c r="E8" s="40"/>
      <c r="F8" s="38">
        <v>1000</v>
      </c>
      <c r="G8" s="41"/>
      <c r="H8" s="62">
        <f aca="true" t="shared" si="0" ref="H8:H22">SUM(E8:G8)</f>
        <v>1000</v>
      </c>
      <c r="I8" s="43"/>
      <c r="J8" s="44" t="s">
        <v>62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/>
      <c r="F9" s="25">
        <v>1280</v>
      </c>
      <c r="G9" s="47"/>
      <c r="H9" s="62">
        <f t="shared" si="0"/>
        <v>1280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>
        <v>800</v>
      </c>
      <c r="F10" s="25">
        <v>450</v>
      </c>
      <c r="G10" s="47"/>
      <c r="H10" s="62">
        <f t="shared" si="0"/>
        <v>1250</v>
      </c>
      <c r="I10" s="49"/>
      <c r="J10" s="50" t="s">
        <v>63</v>
      </c>
      <c r="K10" s="8"/>
    </row>
    <row r="11" spans="1:11" ht="24.75" customHeight="1">
      <c r="A11" s="37"/>
      <c r="B11" s="25">
        <v>4</v>
      </c>
      <c r="C11" s="25">
        <v>616</v>
      </c>
      <c r="D11" s="45"/>
      <c r="E11" s="46"/>
      <c r="F11" s="25">
        <v>1050</v>
      </c>
      <c r="G11" s="47"/>
      <c r="H11" s="62">
        <f t="shared" si="0"/>
        <v>1050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370</v>
      </c>
      <c r="D12" s="45"/>
      <c r="E12" s="46"/>
      <c r="F12" s="25"/>
      <c r="G12" s="47"/>
      <c r="H12" s="62">
        <f t="shared" si="0"/>
        <v>0</v>
      </c>
      <c r="I12" s="49">
        <v>800</v>
      </c>
      <c r="J12" s="50" t="s">
        <v>64</v>
      </c>
      <c r="K12" s="8"/>
    </row>
    <row r="13" spans="1:11" ht="24.75" customHeight="1">
      <c r="A13" s="37"/>
      <c r="B13" s="25">
        <v>6</v>
      </c>
      <c r="C13" s="25">
        <v>463</v>
      </c>
      <c r="D13" s="45"/>
      <c r="E13" s="46">
        <v>300</v>
      </c>
      <c r="F13" s="25">
        <v>510</v>
      </c>
      <c r="G13" s="47"/>
      <c r="H13" s="62">
        <f t="shared" si="0"/>
        <v>810</v>
      </c>
      <c r="I13" s="49"/>
      <c r="J13" s="50" t="s">
        <v>63</v>
      </c>
      <c r="K13" s="8"/>
    </row>
    <row r="14" spans="1:10" ht="24.75" customHeight="1">
      <c r="A14" s="37"/>
      <c r="B14" s="25">
        <v>7</v>
      </c>
      <c r="C14" s="51">
        <v>666</v>
      </c>
      <c r="D14" s="52"/>
      <c r="E14" s="53"/>
      <c r="F14" s="51">
        <v>1110</v>
      </c>
      <c r="G14" s="54"/>
      <c r="H14" s="62">
        <f t="shared" si="0"/>
        <v>1110</v>
      </c>
      <c r="I14" s="55"/>
      <c r="J14" s="56" t="s">
        <v>38</v>
      </c>
    </row>
    <row r="15" spans="1:10" ht="24.75" customHeight="1">
      <c r="A15" s="37"/>
      <c r="B15" s="25">
        <v>8</v>
      </c>
      <c r="C15" s="51">
        <v>615</v>
      </c>
      <c r="D15" s="52"/>
      <c r="E15" s="53"/>
      <c r="F15" s="51">
        <v>920</v>
      </c>
      <c r="G15" s="54"/>
      <c r="H15" s="62">
        <f t="shared" si="0"/>
        <v>920</v>
      </c>
      <c r="I15" s="55"/>
      <c r="J15" s="56" t="s">
        <v>37</v>
      </c>
    </row>
    <row r="16" spans="1:10" ht="24.75" customHeight="1">
      <c r="A16" s="37"/>
      <c r="B16" s="25">
        <v>9</v>
      </c>
      <c r="C16" s="51">
        <v>611</v>
      </c>
      <c r="D16" s="52"/>
      <c r="E16" s="53"/>
      <c r="F16" s="51">
        <v>650</v>
      </c>
      <c r="G16" s="54"/>
      <c r="H16" s="62">
        <f t="shared" si="0"/>
        <v>650</v>
      </c>
      <c r="I16" s="55"/>
      <c r="J16" s="56" t="s">
        <v>62</v>
      </c>
    </row>
    <row r="17" spans="1:10" ht="24.75" customHeight="1">
      <c r="A17" s="37"/>
      <c r="B17" s="25">
        <v>10</v>
      </c>
      <c r="C17" s="51">
        <v>222</v>
      </c>
      <c r="D17" s="52"/>
      <c r="E17" s="53"/>
      <c r="F17" s="51"/>
      <c r="G17" s="54">
        <v>1760</v>
      </c>
      <c r="H17" s="62">
        <f t="shared" si="0"/>
        <v>1760</v>
      </c>
      <c r="I17" s="55"/>
      <c r="J17" s="56" t="s">
        <v>70</v>
      </c>
    </row>
    <row r="18" spans="1:10" ht="24.75" customHeight="1">
      <c r="A18" s="37"/>
      <c r="B18" s="25">
        <v>11</v>
      </c>
      <c r="C18" s="51">
        <v>616</v>
      </c>
      <c r="D18" s="52"/>
      <c r="E18" s="53"/>
      <c r="F18" s="51">
        <v>790</v>
      </c>
      <c r="G18" s="54"/>
      <c r="H18" s="62">
        <f t="shared" si="0"/>
        <v>790</v>
      </c>
      <c r="I18" s="55"/>
      <c r="J18" s="56" t="s">
        <v>36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500</v>
      </c>
      <c r="G26" s="91">
        <v>300</v>
      </c>
      <c r="H26" s="62">
        <f aca="true" t="shared" si="1" ref="H26:H35">SUM(E26:G26)</f>
        <v>800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610</v>
      </c>
      <c r="D27" s="52"/>
      <c r="E27" s="53">
        <v>1000</v>
      </c>
      <c r="F27" s="51"/>
      <c r="G27" s="54">
        <v>1020</v>
      </c>
      <c r="H27" s="62">
        <f t="shared" si="1"/>
        <v>2020</v>
      </c>
      <c r="I27" s="55"/>
      <c r="J27" s="56" t="s">
        <v>71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200</v>
      </c>
      <c r="F28" s="51">
        <v>500</v>
      </c>
      <c r="G28" s="54">
        <v>130</v>
      </c>
      <c r="H28" s="62">
        <f t="shared" si="1"/>
        <v>830</v>
      </c>
      <c r="I28" s="55">
        <v>300</v>
      </c>
      <c r="J28" s="56" t="s">
        <v>36</v>
      </c>
    </row>
    <row r="29" spans="1:10" ht="24.75" customHeight="1">
      <c r="A29" s="37"/>
      <c r="B29" s="25">
        <v>19</v>
      </c>
      <c r="C29" s="51">
        <v>615</v>
      </c>
      <c r="D29" s="52"/>
      <c r="E29" s="53">
        <v>500</v>
      </c>
      <c r="F29" s="51">
        <v>300</v>
      </c>
      <c r="G29" s="54">
        <v>220</v>
      </c>
      <c r="H29" s="62">
        <f t="shared" si="1"/>
        <v>1020</v>
      </c>
      <c r="I29" s="55"/>
      <c r="J29" s="56" t="s">
        <v>37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600</v>
      </c>
      <c r="F30" s="51">
        <v>440</v>
      </c>
      <c r="G30" s="54">
        <v>200</v>
      </c>
      <c r="H30" s="62">
        <f t="shared" si="1"/>
        <v>1240</v>
      </c>
      <c r="I30" s="55">
        <v>200</v>
      </c>
      <c r="J30" s="56" t="s">
        <v>36</v>
      </c>
    </row>
    <row r="31" spans="1:10" ht="24.75" customHeight="1">
      <c r="A31" s="37"/>
      <c r="B31" s="25">
        <v>21</v>
      </c>
      <c r="C31" s="51">
        <v>610</v>
      </c>
      <c r="D31" s="52"/>
      <c r="E31" s="53">
        <v>1500</v>
      </c>
      <c r="F31" s="51">
        <v>500</v>
      </c>
      <c r="G31" s="54">
        <v>450</v>
      </c>
      <c r="H31" s="62">
        <f t="shared" si="1"/>
        <v>2450</v>
      </c>
      <c r="I31" s="55"/>
      <c r="J31" s="56" t="s">
        <v>38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>
        <v>370</v>
      </c>
      <c r="F39" s="88">
        <v>800</v>
      </c>
      <c r="G39" s="91"/>
      <c r="H39" s="62">
        <f aca="true" t="shared" si="2" ref="H39:H48">SUM(E39:G39)</f>
        <v>1170</v>
      </c>
      <c r="I39" s="93">
        <v>200</v>
      </c>
      <c r="J39" s="94" t="s">
        <v>37</v>
      </c>
    </row>
    <row r="40" spans="1:10" ht="24.75" customHeight="1">
      <c r="A40" s="37"/>
      <c r="B40" s="57">
        <v>27</v>
      </c>
      <c r="C40" s="51">
        <v>613</v>
      </c>
      <c r="D40" s="52"/>
      <c r="E40" s="53"/>
      <c r="F40" s="51">
        <v>880</v>
      </c>
      <c r="G40" s="54"/>
      <c r="H40" s="62">
        <f t="shared" si="2"/>
        <v>880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480</v>
      </c>
      <c r="G41" s="54"/>
      <c r="H41" s="62">
        <f t="shared" si="2"/>
        <v>480</v>
      </c>
      <c r="I41" s="55"/>
      <c r="J41" s="56" t="s">
        <v>37</v>
      </c>
    </row>
    <row r="42" spans="1:10" ht="24.75" customHeight="1">
      <c r="A42" s="37"/>
      <c r="B42" s="25">
        <v>29</v>
      </c>
      <c r="C42" s="51">
        <v>613</v>
      </c>
      <c r="D42" s="52"/>
      <c r="E42" s="53"/>
      <c r="F42" s="51">
        <v>490</v>
      </c>
      <c r="G42" s="54"/>
      <c r="H42" s="62">
        <f t="shared" si="2"/>
        <v>490</v>
      </c>
      <c r="I42" s="55"/>
      <c r="J42" s="56" t="s">
        <v>38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5270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12650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4080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22000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1500</v>
      </c>
      <c r="J53" s="98"/>
      <c r="K53" s="102">
        <f>H52+I53</f>
        <v>23500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58">
        <v>373</v>
      </c>
      <c r="C82" s="159"/>
      <c r="D82" s="53">
        <v>4380</v>
      </c>
      <c r="E82" s="56"/>
      <c r="F82" s="51"/>
      <c r="G82" s="160">
        <v>4640</v>
      </c>
      <c r="H82" s="51">
        <v>188</v>
      </c>
      <c r="I82" s="161">
        <v>94</v>
      </c>
      <c r="J82" s="56"/>
      <c r="K82" s="51"/>
      <c r="L82" s="162"/>
      <c r="M82" s="158"/>
    </row>
    <row r="83" spans="1:13" ht="24.75" customHeight="1">
      <c r="A83" s="118">
        <v>2</v>
      </c>
      <c r="B83" s="158">
        <v>374</v>
      </c>
      <c r="C83" s="159"/>
      <c r="D83" s="53">
        <v>4620</v>
      </c>
      <c r="E83" s="56">
        <v>183</v>
      </c>
      <c r="F83" s="51">
        <v>91.5</v>
      </c>
      <c r="G83" s="160"/>
      <c r="H83" s="51"/>
      <c r="I83" s="161"/>
      <c r="J83" s="56"/>
      <c r="K83" s="51"/>
      <c r="L83" s="162"/>
      <c r="M83" s="158"/>
    </row>
    <row r="84" spans="1:13" ht="24.75" customHeight="1">
      <c r="A84" s="118">
        <v>3</v>
      </c>
      <c r="B84" s="158">
        <v>374</v>
      </c>
      <c r="C84" s="159"/>
      <c r="D84" s="53">
        <v>4750</v>
      </c>
      <c r="E84" s="56">
        <v>172</v>
      </c>
      <c r="F84" s="51">
        <v>86</v>
      </c>
      <c r="G84" s="160"/>
      <c r="H84" s="51"/>
      <c r="I84" s="161"/>
      <c r="J84" s="56"/>
      <c r="K84" s="51"/>
      <c r="L84" s="162"/>
      <c r="M84" s="158"/>
    </row>
    <row r="85" spans="1:13" ht="24.75" customHeight="1">
      <c r="A85" s="118">
        <v>4</v>
      </c>
      <c r="B85" s="158">
        <v>618</v>
      </c>
      <c r="C85" s="159"/>
      <c r="D85" s="53">
        <v>5180</v>
      </c>
      <c r="E85" s="56">
        <v>168</v>
      </c>
      <c r="F85" s="51">
        <v>84</v>
      </c>
      <c r="G85" s="160"/>
      <c r="H85" s="51"/>
      <c r="I85" s="161"/>
      <c r="J85" s="56"/>
      <c r="K85" s="51"/>
      <c r="L85" s="162"/>
      <c r="M85" s="158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23.57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711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355.5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44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11" sqref="J11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4.0039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12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665</v>
      </c>
      <c r="D8" s="39"/>
      <c r="E8" s="40"/>
      <c r="F8" s="38">
        <v>1160</v>
      </c>
      <c r="G8" s="41"/>
      <c r="H8" s="62">
        <f aca="true" t="shared" si="0" ref="H8:H22">SUM(E8:G8)</f>
        <v>1160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463</v>
      </c>
      <c r="D9" s="45"/>
      <c r="E9" s="46">
        <v>600</v>
      </c>
      <c r="F9" s="25">
        <v>610</v>
      </c>
      <c r="G9" s="47"/>
      <c r="H9" s="62">
        <f t="shared" si="0"/>
        <v>1210</v>
      </c>
      <c r="I9" s="49"/>
      <c r="J9" s="50" t="s">
        <v>63</v>
      </c>
      <c r="K9" s="8"/>
    </row>
    <row r="10" spans="1:11" ht="24.75" customHeight="1">
      <c r="A10" s="37"/>
      <c r="B10" s="25">
        <v>3</v>
      </c>
      <c r="C10" s="25">
        <v>616</v>
      </c>
      <c r="D10" s="45"/>
      <c r="E10" s="46"/>
      <c r="F10" s="25">
        <v>950</v>
      </c>
      <c r="G10" s="47"/>
      <c r="H10" s="62">
        <f t="shared" si="0"/>
        <v>950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/>
      <c r="F11" s="25"/>
      <c r="G11" s="47"/>
      <c r="H11" s="62">
        <f t="shared" si="0"/>
        <v>0</v>
      </c>
      <c r="I11" s="49">
        <v>620</v>
      </c>
      <c r="J11" s="50" t="s">
        <v>37</v>
      </c>
      <c r="K11" s="8"/>
    </row>
    <row r="12" spans="1:11" ht="24.75" customHeight="1">
      <c r="A12" s="37"/>
      <c r="B12" s="25">
        <v>5</v>
      </c>
      <c r="C12" s="25">
        <v>568</v>
      </c>
      <c r="D12" s="45"/>
      <c r="E12" s="46"/>
      <c r="F12" s="25"/>
      <c r="G12" s="47">
        <v>890</v>
      </c>
      <c r="H12" s="62">
        <f t="shared" si="0"/>
        <v>890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611</v>
      </c>
      <c r="D13" s="45"/>
      <c r="E13" s="46"/>
      <c r="F13" s="25">
        <v>900</v>
      </c>
      <c r="G13" s="47"/>
      <c r="H13" s="62">
        <f t="shared" si="0"/>
        <v>900</v>
      </c>
      <c r="I13" s="49"/>
      <c r="J13" s="50" t="s">
        <v>62</v>
      </c>
      <c r="K13" s="8"/>
    </row>
    <row r="14" spans="1:10" ht="24.75" customHeight="1">
      <c r="A14" s="37"/>
      <c r="B14" s="25">
        <v>7</v>
      </c>
      <c r="C14" s="51">
        <v>665</v>
      </c>
      <c r="D14" s="52"/>
      <c r="E14" s="53"/>
      <c r="F14" s="51">
        <v>1060</v>
      </c>
      <c r="G14" s="54"/>
      <c r="H14" s="62">
        <f t="shared" si="0"/>
        <v>1060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370</v>
      </c>
      <c r="D15" s="52"/>
      <c r="E15" s="53"/>
      <c r="F15" s="51"/>
      <c r="G15" s="54"/>
      <c r="H15" s="62">
        <f t="shared" si="0"/>
        <v>0</v>
      </c>
      <c r="I15" s="55">
        <v>650</v>
      </c>
      <c r="J15" s="56" t="s">
        <v>64</v>
      </c>
    </row>
    <row r="16" spans="1:10" ht="24.75" customHeight="1">
      <c r="A16" s="37"/>
      <c r="B16" s="25">
        <v>9</v>
      </c>
      <c r="C16" s="51">
        <v>616</v>
      </c>
      <c r="D16" s="52"/>
      <c r="E16" s="53">
        <v>400</v>
      </c>
      <c r="F16" s="51">
        <v>990</v>
      </c>
      <c r="G16" s="54"/>
      <c r="H16" s="62">
        <f t="shared" si="0"/>
        <v>1390</v>
      </c>
      <c r="I16" s="55"/>
      <c r="J16" s="56" t="s">
        <v>36</v>
      </c>
    </row>
    <row r="17" spans="1:10" ht="24.75" customHeight="1">
      <c r="A17" s="37"/>
      <c r="B17" s="25">
        <v>10</v>
      </c>
      <c r="C17" s="51">
        <v>666</v>
      </c>
      <c r="D17" s="52"/>
      <c r="E17" s="53"/>
      <c r="F17" s="51">
        <v>970</v>
      </c>
      <c r="G17" s="54"/>
      <c r="H17" s="62">
        <f t="shared" si="0"/>
        <v>970</v>
      </c>
      <c r="I17" s="55"/>
      <c r="J17" s="56" t="s">
        <v>38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440</v>
      </c>
      <c r="G18" s="54"/>
      <c r="H18" s="62">
        <f t="shared" si="0"/>
        <v>440</v>
      </c>
      <c r="I18" s="55"/>
      <c r="J18" s="56" t="s">
        <v>62</v>
      </c>
    </row>
    <row r="19" spans="1:10" ht="24.75" customHeight="1">
      <c r="A19" s="37"/>
      <c r="B19" s="25">
        <v>12</v>
      </c>
      <c r="C19" s="51">
        <v>463</v>
      </c>
      <c r="D19" s="52"/>
      <c r="E19" s="53"/>
      <c r="F19" s="51">
        <v>810</v>
      </c>
      <c r="G19" s="54"/>
      <c r="H19" s="62">
        <f t="shared" si="0"/>
        <v>810</v>
      </c>
      <c r="I19" s="55"/>
      <c r="J19" s="56" t="s">
        <v>63</v>
      </c>
    </row>
    <row r="20" spans="1:10" ht="24.75" customHeight="1">
      <c r="A20" s="37"/>
      <c r="B20" s="25">
        <v>13</v>
      </c>
      <c r="C20" s="51">
        <v>615</v>
      </c>
      <c r="D20" s="52"/>
      <c r="E20" s="53"/>
      <c r="F20" s="51">
        <v>840</v>
      </c>
      <c r="G20" s="54"/>
      <c r="H20" s="62">
        <f t="shared" si="0"/>
        <v>840</v>
      </c>
      <c r="I20" s="55"/>
      <c r="J20" s="56" t="s">
        <v>37</v>
      </c>
    </row>
    <row r="21" spans="1:10" ht="24.75" customHeight="1">
      <c r="A21" s="37"/>
      <c r="B21" s="25">
        <v>14</v>
      </c>
      <c r="C21" s="51">
        <v>222</v>
      </c>
      <c r="D21" s="52"/>
      <c r="E21" s="53"/>
      <c r="F21" s="51"/>
      <c r="G21" s="54">
        <v>1320</v>
      </c>
      <c r="H21" s="62">
        <f t="shared" si="0"/>
        <v>1320</v>
      </c>
      <c r="I21" s="55"/>
      <c r="J21" s="56" t="s">
        <v>70</v>
      </c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440</v>
      </c>
      <c r="G26" s="91">
        <v>300</v>
      </c>
      <c r="H26" s="62">
        <f aca="true" t="shared" si="1" ref="H26:H35">SUM(E26:G26)</f>
        <v>740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613</v>
      </c>
      <c r="D27" s="52"/>
      <c r="E27" s="53">
        <v>500</v>
      </c>
      <c r="F27" s="51">
        <v>700</v>
      </c>
      <c r="G27" s="54">
        <v>470</v>
      </c>
      <c r="H27" s="62">
        <f t="shared" si="1"/>
        <v>1670</v>
      </c>
      <c r="I27" s="55"/>
      <c r="J27" s="56" t="s">
        <v>38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700</v>
      </c>
      <c r="G28" s="54"/>
      <c r="H28" s="62">
        <f t="shared" si="1"/>
        <v>700</v>
      </c>
      <c r="I28" s="55">
        <v>130</v>
      </c>
      <c r="J28" s="56" t="s">
        <v>36</v>
      </c>
    </row>
    <row r="29" spans="1:10" ht="24.75" customHeight="1">
      <c r="A29" s="37"/>
      <c r="B29" s="25">
        <v>19</v>
      </c>
      <c r="C29" s="51">
        <v>613</v>
      </c>
      <c r="D29" s="52"/>
      <c r="E29" s="53"/>
      <c r="F29" s="51">
        <v>810</v>
      </c>
      <c r="G29" s="54"/>
      <c r="H29" s="62">
        <f t="shared" si="1"/>
        <v>810</v>
      </c>
      <c r="I29" s="55">
        <v>400</v>
      </c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>
        <v>800</v>
      </c>
      <c r="F30" s="51">
        <v>900</v>
      </c>
      <c r="G30" s="54">
        <v>230</v>
      </c>
      <c r="H30" s="62">
        <f t="shared" si="1"/>
        <v>1930</v>
      </c>
      <c r="I30" s="55"/>
      <c r="J30" s="56" t="s">
        <v>37</v>
      </c>
    </row>
    <row r="31" spans="1:10" ht="24.75" customHeight="1">
      <c r="A31" s="37"/>
      <c r="B31" s="25">
        <v>21</v>
      </c>
      <c r="C31" s="51">
        <v>616</v>
      </c>
      <c r="D31" s="52"/>
      <c r="E31" s="53"/>
      <c r="F31" s="51">
        <v>700</v>
      </c>
      <c r="G31" s="54"/>
      <c r="H31" s="62">
        <f t="shared" si="1"/>
        <v>700</v>
      </c>
      <c r="I31" s="55">
        <v>220</v>
      </c>
      <c r="J31" s="56" t="s">
        <v>36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569</v>
      </c>
      <c r="D39" s="89"/>
      <c r="E39" s="90"/>
      <c r="F39" s="88"/>
      <c r="G39" s="91"/>
      <c r="H39" s="62">
        <f aca="true" t="shared" si="2" ref="H39:H48">SUM(E39:G39)</f>
        <v>0</v>
      </c>
      <c r="I39" s="93">
        <v>420</v>
      </c>
      <c r="J39" s="94" t="s">
        <v>66</v>
      </c>
    </row>
    <row r="40" spans="1:10" ht="24.75" customHeight="1">
      <c r="A40" s="37"/>
      <c r="B40" s="57">
        <v>27</v>
      </c>
      <c r="C40" s="51">
        <v>613</v>
      </c>
      <c r="D40" s="52"/>
      <c r="E40" s="53"/>
      <c r="F40" s="51">
        <v>860</v>
      </c>
      <c r="G40" s="54"/>
      <c r="H40" s="62">
        <f t="shared" si="2"/>
        <v>860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>
        <v>100</v>
      </c>
      <c r="F41" s="51">
        <v>770</v>
      </c>
      <c r="G41" s="54"/>
      <c r="H41" s="62">
        <f t="shared" si="2"/>
        <v>870</v>
      </c>
      <c r="I41" s="55"/>
      <c r="J41" s="56" t="s">
        <v>37</v>
      </c>
    </row>
    <row r="42" spans="1:10" ht="24.75" customHeight="1">
      <c r="A42" s="37"/>
      <c r="B42" s="25">
        <v>29</v>
      </c>
      <c r="C42" s="51">
        <v>613</v>
      </c>
      <c r="D42" s="52"/>
      <c r="E42" s="53"/>
      <c r="F42" s="51">
        <v>390</v>
      </c>
      <c r="G42" s="54"/>
      <c r="H42" s="62">
        <f t="shared" si="2"/>
        <v>390</v>
      </c>
      <c r="I42" s="55"/>
      <c r="J42" s="56" t="s">
        <v>38</v>
      </c>
    </row>
    <row r="43" spans="1:10" ht="24.75" customHeight="1">
      <c r="A43" s="37"/>
      <c r="B43" s="25">
        <v>30</v>
      </c>
      <c r="C43" s="51">
        <v>615</v>
      </c>
      <c r="D43" s="52"/>
      <c r="E43" s="53"/>
      <c r="F43" s="51">
        <v>530</v>
      </c>
      <c r="G43" s="54"/>
      <c r="H43" s="62">
        <f t="shared" si="2"/>
        <v>530</v>
      </c>
      <c r="I43" s="55"/>
      <c r="J43" s="56" t="s">
        <v>37</v>
      </c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2400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15530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3210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21140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2440</v>
      </c>
      <c r="J53" s="98"/>
      <c r="K53" s="102">
        <f>H52+I53</f>
        <v>23580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58">
        <v>374</v>
      </c>
      <c r="C82" s="159"/>
      <c r="D82" s="53">
        <v>4640</v>
      </c>
      <c r="E82" s="56"/>
      <c r="F82" s="51"/>
      <c r="G82" s="160">
        <v>4540</v>
      </c>
      <c r="H82" s="51">
        <v>197</v>
      </c>
      <c r="I82" s="161">
        <v>98.5</v>
      </c>
      <c r="J82" s="56"/>
      <c r="K82" s="51"/>
      <c r="L82" s="162"/>
      <c r="M82" s="119"/>
    </row>
    <row r="83" spans="1:13" ht="24.75" customHeight="1">
      <c r="A83" s="118">
        <v>2</v>
      </c>
      <c r="B83" s="158">
        <v>618</v>
      </c>
      <c r="C83" s="159"/>
      <c r="D83" s="53">
        <v>3930</v>
      </c>
      <c r="E83" s="56"/>
      <c r="F83" s="51"/>
      <c r="G83" s="160">
        <v>4330</v>
      </c>
      <c r="H83" s="51">
        <v>193</v>
      </c>
      <c r="I83" s="161">
        <v>96.5</v>
      </c>
      <c r="J83" s="56"/>
      <c r="K83" s="51"/>
      <c r="L83" s="162"/>
      <c r="M83" s="119"/>
    </row>
    <row r="84" spans="1:13" ht="24.75" customHeight="1">
      <c r="A84" s="118">
        <v>3</v>
      </c>
      <c r="B84" s="158">
        <v>374</v>
      </c>
      <c r="C84" s="159"/>
      <c r="D84" s="53">
        <v>4360</v>
      </c>
      <c r="E84" s="56">
        <v>123</v>
      </c>
      <c r="F84" s="51">
        <v>61.5</v>
      </c>
      <c r="G84" s="160"/>
      <c r="H84" s="51"/>
      <c r="I84" s="161"/>
      <c r="J84" s="56"/>
      <c r="K84" s="51"/>
      <c r="L84" s="162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21.799999999999997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513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256.5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3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44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09" sqref="J10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20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13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/>
      <c r="F8" s="38">
        <v>610</v>
      </c>
      <c r="G8" s="41"/>
      <c r="H8" s="62">
        <f aca="true" t="shared" si="0" ref="H8:H22">SUM(E8:G8)</f>
        <v>610</v>
      </c>
      <c r="I8" s="43"/>
      <c r="J8" s="44" t="s">
        <v>63</v>
      </c>
      <c r="K8" s="8"/>
    </row>
    <row r="9" spans="1:11" ht="24.75" customHeight="1">
      <c r="A9" s="37"/>
      <c r="B9" s="25">
        <v>2</v>
      </c>
      <c r="C9" s="25">
        <v>665</v>
      </c>
      <c r="D9" s="45"/>
      <c r="E9" s="46"/>
      <c r="F9" s="25">
        <v>1010</v>
      </c>
      <c r="G9" s="47"/>
      <c r="H9" s="62">
        <f t="shared" si="0"/>
        <v>1010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980</v>
      </c>
      <c r="G10" s="47"/>
      <c r="H10" s="62">
        <f t="shared" si="0"/>
        <v>980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/>
      <c r="F11" s="25">
        <v>690</v>
      </c>
      <c r="G11" s="47"/>
      <c r="H11" s="62">
        <f t="shared" si="0"/>
        <v>690</v>
      </c>
      <c r="I11" s="49"/>
      <c r="J11" s="50" t="s">
        <v>62</v>
      </c>
      <c r="K11" s="8"/>
    </row>
    <row r="12" spans="1:11" ht="24.75" customHeight="1">
      <c r="A12" s="37"/>
      <c r="B12" s="25">
        <v>5</v>
      </c>
      <c r="C12" s="25">
        <v>616</v>
      </c>
      <c r="D12" s="45"/>
      <c r="E12" s="46"/>
      <c r="F12" s="25">
        <v>1150</v>
      </c>
      <c r="G12" s="47"/>
      <c r="H12" s="62">
        <f t="shared" si="0"/>
        <v>1150</v>
      </c>
      <c r="I12" s="49"/>
      <c r="J12" s="50" t="s">
        <v>36</v>
      </c>
      <c r="K12" s="8"/>
    </row>
    <row r="13" spans="1:11" ht="24.75" customHeight="1">
      <c r="A13" s="37"/>
      <c r="B13" s="25">
        <v>6</v>
      </c>
      <c r="C13" s="25">
        <v>568</v>
      </c>
      <c r="D13" s="45"/>
      <c r="E13" s="46"/>
      <c r="F13" s="25"/>
      <c r="G13" s="47">
        <v>420</v>
      </c>
      <c r="H13" s="62">
        <f t="shared" si="0"/>
        <v>420</v>
      </c>
      <c r="I13" s="49"/>
      <c r="J13" s="50" t="s">
        <v>72</v>
      </c>
      <c r="K13" s="8"/>
    </row>
    <row r="14" spans="1:10" ht="24.75" customHeight="1">
      <c r="A14" s="37"/>
      <c r="B14" s="25">
        <v>7</v>
      </c>
      <c r="C14" s="51">
        <v>569</v>
      </c>
      <c r="D14" s="52"/>
      <c r="E14" s="53"/>
      <c r="F14" s="51"/>
      <c r="G14" s="54">
        <v>2220</v>
      </c>
      <c r="H14" s="62">
        <f t="shared" si="0"/>
        <v>2220</v>
      </c>
      <c r="I14" s="55"/>
      <c r="J14" s="56" t="s">
        <v>73</v>
      </c>
    </row>
    <row r="15" spans="1:10" ht="24.75" customHeight="1">
      <c r="A15" s="37"/>
      <c r="B15" s="25">
        <v>8</v>
      </c>
      <c r="C15" s="51">
        <v>666</v>
      </c>
      <c r="D15" s="52"/>
      <c r="E15" s="53"/>
      <c r="F15" s="51"/>
      <c r="G15" s="54"/>
      <c r="H15" s="62">
        <f t="shared" si="0"/>
        <v>0</v>
      </c>
      <c r="I15" s="55">
        <v>520</v>
      </c>
      <c r="J15" s="56"/>
    </row>
    <row r="16" spans="1:10" ht="24.75" customHeight="1">
      <c r="A16" s="37"/>
      <c r="B16" s="25">
        <v>9</v>
      </c>
      <c r="C16" s="51">
        <v>370</v>
      </c>
      <c r="D16" s="52"/>
      <c r="E16" s="53"/>
      <c r="F16" s="51"/>
      <c r="G16" s="54"/>
      <c r="H16" s="62">
        <f t="shared" si="0"/>
        <v>0</v>
      </c>
      <c r="I16" s="55">
        <v>990</v>
      </c>
      <c r="J16" s="56" t="s">
        <v>64</v>
      </c>
    </row>
    <row r="17" spans="1:10" ht="24.75" customHeight="1">
      <c r="A17" s="37"/>
      <c r="B17" s="25">
        <v>10</v>
      </c>
      <c r="C17" s="51">
        <v>666</v>
      </c>
      <c r="D17" s="52"/>
      <c r="E17" s="53"/>
      <c r="F17" s="51">
        <v>1080</v>
      </c>
      <c r="G17" s="54"/>
      <c r="H17" s="62">
        <f t="shared" si="0"/>
        <v>1080</v>
      </c>
      <c r="I17" s="55"/>
      <c r="J17" s="56" t="s">
        <v>38</v>
      </c>
    </row>
    <row r="18" spans="1:10" ht="24.75" customHeight="1">
      <c r="A18" s="37"/>
      <c r="B18" s="25">
        <v>11</v>
      </c>
      <c r="C18" s="51">
        <v>615</v>
      </c>
      <c r="D18" s="52"/>
      <c r="E18" s="53"/>
      <c r="F18" s="51">
        <v>920</v>
      </c>
      <c r="G18" s="54"/>
      <c r="H18" s="62">
        <f t="shared" si="0"/>
        <v>920</v>
      </c>
      <c r="I18" s="55"/>
      <c r="J18" s="56" t="s">
        <v>37</v>
      </c>
    </row>
    <row r="19" spans="1:10" ht="24.75" customHeight="1">
      <c r="A19" s="37"/>
      <c r="B19" s="25">
        <v>12</v>
      </c>
      <c r="C19" s="51">
        <v>616</v>
      </c>
      <c r="D19" s="52"/>
      <c r="E19" s="53"/>
      <c r="F19" s="51">
        <v>990</v>
      </c>
      <c r="G19" s="54"/>
      <c r="H19" s="62">
        <f t="shared" si="0"/>
        <v>990</v>
      </c>
      <c r="I19" s="55"/>
      <c r="J19" s="56" t="s">
        <v>36</v>
      </c>
    </row>
    <row r="20" spans="1:10" ht="24.75" customHeight="1">
      <c r="A20" s="37"/>
      <c r="B20" s="25">
        <v>13</v>
      </c>
      <c r="C20" s="51">
        <v>611</v>
      </c>
      <c r="D20" s="52"/>
      <c r="E20" s="53"/>
      <c r="F20" s="51">
        <v>1040</v>
      </c>
      <c r="G20" s="54"/>
      <c r="H20" s="62">
        <f t="shared" si="0"/>
        <v>1040</v>
      </c>
      <c r="I20" s="55"/>
      <c r="J20" s="56" t="s">
        <v>62</v>
      </c>
    </row>
    <row r="21" spans="1:10" ht="24.75" customHeight="1">
      <c r="A21" s="37"/>
      <c r="B21" s="25">
        <v>14</v>
      </c>
      <c r="C21" s="51">
        <v>610</v>
      </c>
      <c r="D21" s="52"/>
      <c r="E21" s="53"/>
      <c r="F21" s="51">
        <v>1060</v>
      </c>
      <c r="G21" s="54"/>
      <c r="H21" s="62">
        <f t="shared" si="0"/>
        <v>1060</v>
      </c>
      <c r="I21" s="55"/>
      <c r="J21" s="56" t="s">
        <v>37</v>
      </c>
    </row>
    <row r="22" spans="1:10" ht="24.75" customHeight="1">
      <c r="A22" s="37"/>
      <c r="B22" s="57">
        <v>15</v>
      </c>
      <c r="C22" s="58">
        <v>222</v>
      </c>
      <c r="D22" s="59"/>
      <c r="E22" s="60"/>
      <c r="F22" s="58">
        <v>1610</v>
      </c>
      <c r="G22" s="61"/>
      <c r="H22" s="156">
        <f t="shared" si="0"/>
        <v>1610</v>
      </c>
      <c r="I22" s="63"/>
      <c r="J22" s="64" t="s">
        <v>74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613</v>
      </c>
      <c r="D26" s="89"/>
      <c r="E26" s="90"/>
      <c r="F26" s="88">
        <v>1440</v>
      </c>
      <c r="G26" s="91"/>
      <c r="H26" s="62">
        <f aca="true" t="shared" si="1" ref="H26:H35">SUM(E26:G26)</f>
        <v>1440</v>
      </c>
      <c r="I26" s="93"/>
      <c r="J26" s="94" t="s">
        <v>38</v>
      </c>
    </row>
    <row r="27" spans="1:10" ht="24.75" customHeight="1">
      <c r="A27" s="37"/>
      <c r="B27" s="57">
        <v>17</v>
      </c>
      <c r="C27" s="51">
        <v>615</v>
      </c>
      <c r="D27" s="52"/>
      <c r="E27" s="53">
        <v>300</v>
      </c>
      <c r="F27" s="51">
        <v>430</v>
      </c>
      <c r="G27" s="54"/>
      <c r="H27" s="62">
        <f t="shared" si="1"/>
        <v>730</v>
      </c>
      <c r="I27" s="55"/>
      <c r="J27" s="56" t="s">
        <v>37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400</v>
      </c>
      <c r="F28" s="51">
        <v>140</v>
      </c>
      <c r="G28" s="54"/>
      <c r="H28" s="62">
        <f t="shared" si="1"/>
        <v>540</v>
      </c>
      <c r="I28" s="55">
        <v>400</v>
      </c>
      <c r="J28" s="56" t="s">
        <v>36</v>
      </c>
    </row>
    <row r="29" spans="1:10" ht="24.75" customHeight="1">
      <c r="A29" s="37"/>
      <c r="B29" s="25">
        <v>19</v>
      </c>
      <c r="C29" s="51">
        <v>613</v>
      </c>
      <c r="D29" s="52"/>
      <c r="E29" s="53"/>
      <c r="F29" s="51">
        <v>1290</v>
      </c>
      <c r="G29" s="54"/>
      <c r="H29" s="62">
        <f t="shared" si="1"/>
        <v>1290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>
        <v>200</v>
      </c>
      <c r="F30" s="51">
        <v>400</v>
      </c>
      <c r="G30" s="54"/>
      <c r="H30" s="62">
        <f t="shared" si="1"/>
        <v>600</v>
      </c>
      <c r="I30" s="55">
        <v>150</v>
      </c>
      <c r="J30" s="56" t="s">
        <v>37</v>
      </c>
    </row>
    <row r="31" spans="1:10" ht="24.75" customHeight="1">
      <c r="A31" s="37"/>
      <c r="B31" s="25">
        <v>21</v>
      </c>
      <c r="C31" s="51">
        <v>568</v>
      </c>
      <c r="D31" s="52"/>
      <c r="E31" s="53"/>
      <c r="F31" s="51"/>
      <c r="G31" s="54"/>
      <c r="H31" s="62">
        <f t="shared" si="1"/>
        <v>0</v>
      </c>
      <c r="I31" s="55">
        <v>450</v>
      </c>
      <c r="J31" s="56"/>
    </row>
    <row r="32" spans="1:10" ht="24.75" customHeight="1">
      <c r="A32" s="37"/>
      <c r="B32" s="25">
        <v>22</v>
      </c>
      <c r="C32" s="51">
        <v>616</v>
      </c>
      <c r="D32" s="52"/>
      <c r="E32" s="53">
        <v>500</v>
      </c>
      <c r="F32" s="51">
        <v>370</v>
      </c>
      <c r="G32" s="54"/>
      <c r="H32" s="62">
        <f t="shared" si="1"/>
        <v>870</v>
      </c>
      <c r="I32" s="55">
        <v>200</v>
      </c>
      <c r="J32" s="56" t="s">
        <v>36</v>
      </c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>
        <v>1320</v>
      </c>
      <c r="F39" s="88">
        <v>1000</v>
      </c>
      <c r="G39" s="91"/>
      <c r="H39" s="62">
        <f aca="true" t="shared" si="2" ref="H39:H48">SUM(E39:G39)</f>
        <v>2320</v>
      </c>
      <c r="I39" s="93"/>
      <c r="J39" s="94" t="s">
        <v>37</v>
      </c>
    </row>
    <row r="40" spans="1:10" ht="24.75" customHeight="1">
      <c r="A40" s="37"/>
      <c r="B40" s="57">
        <v>27</v>
      </c>
      <c r="C40" s="51">
        <v>610</v>
      </c>
      <c r="D40" s="52"/>
      <c r="E40" s="53">
        <v>500</v>
      </c>
      <c r="F40" s="51">
        <v>400</v>
      </c>
      <c r="G40" s="54"/>
      <c r="H40" s="62">
        <f t="shared" si="2"/>
        <v>900</v>
      </c>
      <c r="I40" s="55">
        <v>150</v>
      </c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/>
      <c r="G41" s="54"/>
      <c r="H41" s="62">
        <f t="shared" si="2"/>
        <v>0</v>
      </c>
      <c r="I41" s="55">
        <v>100</v>
      </c>
      <c r="J41" s="56" t="s">
        <v>37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3220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16610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2640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22470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2960</v>
      </c>
      <c r="J53" s="98"/>
      <c r="K53" s="102">
        <f>H52+I53</f>
        <v>25430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>
        <v>769</v>
      </c>
      <c r="C59" s="120"/>
      <c r="D59" s="121">
        <v>7900</v>
      </c>
      <c r="E59" s="122"/>
      <c r="F59" s="123"/>
      <c r="G59" s="124">
        <v>5310</v>
      </c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13.21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374</v>
      </c>
      <c r="C82" s="120"/>
      <c r="D82" s="121">
        <v>3670</v>
      </c>
      <c r="E82" s="122"/>
      <c r="F82" s="123"/>
      <c r="G82" s="124">
        <v>3720</v>
      </c>
      <c r="H82" s="123"/>
      <c r="I82" s="125"/>
      <c r="J82" s="122"/>
      <c r="K82" s="123">
        <v>185</v>
      </c>
      <c r="L82" s="126">
        <v>92.5</v>
      </c>
      <c r="M82" s="119"/>
    </row>
    <row r="83" spans="1:13" ht="24.75" customHeight="1">
      <c r="A83" s="118">
        <v>2</v>
      </c>
      <c r="B83" s="119">
        <v>374</v>
      </c>
      <c r="C83" s="120"/>
      <c r="D83" s="121">
        <v>4530</v>
      </c>
      <c r="E83" s="122"/>
      <c r="F83" s="123"/>
      <c r="G83" s="124">
        <v>3930</v>
      </c>
      <c r="H83" s="123"/>
      <c r="I83" s="125"/>
      <c r="J83" s="122"/>
      <c r="K83" s="123">
        <v>190</v>
      </c>
      <c r="L83" s="126">
        <v>95</v>
      </c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15.85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375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187.5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30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O83" sqref="O8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14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/>
      <c r="F8" s="38">
        <v>740</v>
      </c>
      <c r="G8" s="41"/>
      <c r="H8" s="62">
        <f aca="true" t="shared" si="0" ref="H8:H22">SUM(E8:G8)</f>
        <v>740</v>
      </c>
      <c r="I8" s="43"/>
      <c r="J8" s="44" t="s">
        <v>63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/>
      <c r="F9" s="25">
        <v>710</v>
      </c>
      <c r="G9" s="47"/>
      <c r="H9" s="62">
        <f t="shared" si="0"/>
        <v>710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/>
      <c r="F10" s="25">
        <v>850</v>
      </c>
      <c r="G10" s="47"/>
      <c r="H10" s="62">
        <f t="shared" si="0"/>
        <v>850</v>
      </c>
      <c r="I10" s="49"/>
      <c r="J10" s="50" t="s">
        <v>62</v>
      </c>
      <c r="K10" s="8"/>
    </row>
    <row r="11" spans="1:11" ht="24.75" customHeight="1">
      <c r="A11" s="37"/>
      <c r="B11" s="25">
        <v>4</v>
      </c>
      <c r="C11" s="25">
        <v>616</v>
      </c>
      <c r="D11" s="45"/>
      <c r="E11" s="46">
        <v>330</v>
      </c>
      <c r="F11" s="25">
        <v>1000</v>
      </c>
      <c r="G11" s="47"/>
      <c r="H11" s="62">
        <f t="shared" si="0"/>
        <v>1330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615</v>
      </c>
      <c r="D12" s="45"/>
      <c r="E12" s="46"/>
      <c r="F12" s="25">
        <v>790</v>
      </c>
      <c r="G12" s="47"/>
      <c r="H12" s="62">
        <f t="shared" si="0"/>
        <v>790</v>
      </c>
      <c r="I12" s="49"/>
      <c r="J12" s="50"/>
      <c r="K12" s="8"/>
    </row>
    <row r="13" spans="1:11" ht="24.75" customHeight="1">
      <c r="A13" s="37"/>
      <c r="B13" s="25">
        <v>6</v>
      </c>
      <c r="C13" s="25">
        <v>568</v>
      </c>
      <c r="D13" s="45"/>
      <c r="E13" s="46"/>
      <c r="F13" s="25"/>
      <c r="G13" s="47">
        <v>520</v>
      </c>
      <c r="H13" s="62">
        <f t="shared" si="0"/>
        <v>520</v>
      </c>
      <c r="I13" s="49"/>
      <c r="J13" s="50"/>
      <c r="K13" s="8"/>
    </row>
    <row r="14" spans="1:10" ht="24.75" customHeight="1">
      <c r="A14" s="37"/>
      <c r="B14" s="25">
        <v>7</v>
      </c>
      <c r="C14" s="51">
        <v>610</v>
      </c>
      <c r="D14" s="52"/>
      <c r="E14" s="53"/>
      <c r="F14" s="51">
        <v>970</v>
      </c>
      <c r="G14" s="54"/>
      <c r="H14" s="62">
        <f t="shared" si="0"/>
        <v>970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616</v>
      </c>
      <c r="D15" s="52"/>
      <c r="E15" s="53">
        <v>1500</v>
      </c>
      <c r="F15" s="51">
        <v>630</v>
      </c>
      <c r="G15" s="54"/>
      <c r="H15" s="62">
        <f t="shared" si="0"/>
        <v>2130</v>
      </c>
      <c r="I15" s="55"/>
      <c r="J15" s="56" t="s">
        <v>36</v>
      </c>
    </row>
    <row r="16" spans="1:10" ht="24.75" customHeight="1">
      <c r="A16" s="37"/>
      <c r="B16" s="25">
        <v>9</v>
      </c>
      <c r="C16" s="51">
        <v>463</v>
      </c>
      <c r="D16" s="52"/>
      <c r="E16" s="53">
        <v>610</v>
      </c>
      <c r="F16" s="51">
        <v>1000</v>
      </c>
      <c r="G16" s="54"/>
      <c r="H16" s="62">
        <f t="shared" si="0"/>
        <v>1610</v>
      </c>
      <c r="I16" s="55"/>
      <c r="J16" s="56" t="s">
        <v>63</v>
      </c>
    </row>
    <row r="17" spans="1:10" ht="24.75" customHeight="1">
      <c r="A17" s="37"/>
      <c r="B17" s="25">
        <v>10</v>
      </c>
      <c r="C17" s="51">
        <v>222</v>
      </c>
      <c r="D17" s="52"/>
      <c r="E17" s="53"/>
      <c r="F17" s="51">
        <v>1520</v>
      </c>
      <c r="G17" s="54"/>
      <c r="H17" s="62">
        <f t="shared" si="0"/>
        <v>1520</v>
      </c>
      <c r="I17" s="55"/>
      <c r="J17" s="56" t="s">
        <v>74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670</v>
      </c>
      <c r="G18" s="54"/>
      <c r="H18" s="62">
        <f t="shared" si="0"/>
        <v>670</v>
      </c>
      <c r="I18" s="55"/>
      <c r="J18" s="56" t="s">
        <v>62</v>
      </c>
    </row>
    <row r="19" spans="1:10" ht="24.75" customHeight="1">
      <c r="A19" s="37"/>
      <c r="B19" s="25">
        <v>12</v>
      </c>
      <c r="C19" s="51">
        <v>615</v>
      </c>
      <c r="D19" s="52"/>
      <c r="E19" s="53"/>
      <c r="F19" s="51">
        <v>980</v>
      </c>
      <c r="G19" s="54"/>
      <c r="H19" s="62">
        <f t="shared" si="0"/>
        <v>980</v>
      </c>
      <c r="I19" s="55"/>
      <c r="J19" s="56"/>
    </row>
    <row r="20" spans="1:10" ht="24.75" customHeight="1">
      <c r="A20" s="37"/>
      <c r="B20" s="25">
        <v>13</v>
      </c>
      <c r="C20" s="51">
        <v>666</v>
      </c>
      <c r="D20" s="52"/>
      <c r="E20" s="53"/>
      <c r="F20" s="51">
        <v>640</v>
      </c>
      <c r="G20" s="54"/>
      <c r="H20" s="62">
        <f t="shared" si="0"/>
        <v>640</v>
      </c>
      <c r="I20" s="55"/>
      <c r="J20" s="56" t="s">
        <v>38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613</v>
      </c>
      <c r="D26" s="89"/>
      <c r="E26" s="90"/>
      <c r="F26" s="88">
        <v>900</v>
      </c>
      <c r="G26" s="91"/>
      <c r="H26" s="62">
        <f aca="true" t="shared" si="1" ref="H26:H35">SUM(E26:G26)</f>
        <v>900</v>
      </c>
      <c r="I26" s="93">
        <v>260</v>
      </c>
      <c r="J26" s="94" t="s">
        <v>38</v>
      </c>
    </row>
    <row r="27" spans="1:10" ht="24.75" customHeight="1">
      <c r="A27" s="37"/>
      <c r="B27" s="57">
        <v>17</v>
      </c>
      <c r="C27" s="51">
        <v>615</v>
      </c>
      <c r="D27" s="52"/>
      <c r="E27" s="53"/>
      <c r="F27" s="51">
        <v>710</v>
      </c>
      <c r="G27" s="54"/>
      <c r="H27" s="62">
        <f t="shared" si="1"/>
        <v>710</v>
      </c>
      <c r="I27" s="55"/>
      <c r="J27" s="56" t="s">
        <v>37</v>
      </c>
    </row>
    <row r="28" spans="1:10" ht="24.75" customHeight="1">
      <c r="A28" s="37"/>
      <c r="B28" s="25">
        <v>18</v>
      </c>
      <c r="C28" s="51">
        <v>616</v>
      </c>
      <c r="D28" s="52"/>
      <c r="E28" s="53"/>
      <c r="F28" s="51">
        <v>970</v>
      </c>
      <c r="G28" s="54"/>
      <c r="H28" s="62">
        <f t="shared" si="1"/>
        <v>970</v>
      </c>
      <c r="I28" s="55"/>
      <c r="J28" s="56" t="s">
        <v>36</v>
      </c>
    </row>
    <row r="29" spans="1:10" ht="24.75" customHeight="1">
      <c r="A29" s="37"/>
      <c r="B29" s="25">
        <v>19</v>
      </c>
      <c r="C29" s="51">
        <v>613</v>
      </c>
      <c r="D29" s="52"/>
      <c r="E29" s="53">
        <v>400</v>
      </c>
      <c r="F29" s="51">
        <v>1000</v>
      </c>
      <c r="G29" s="54"/>
      <c r="H29" s="62">
        <f t="shared" si="1"/>
        <v>1400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/>
      <c r="F30" s="51">
        <v>700</v>
      </c>
      <c r="G30" s="54">
        <v>110</v>
      </c>
      <c r="H30" s="62">
        <f t="shared" si="1"/>
        <v>810</v>
      </c>
      <c r="I30" s="55"/>
      <c r="J30" s="56" t="s">
        <v>37</v>
      </c>
    </row>
    <row r="31" spans="1:10" ht="24.75" customHeight="1">
      <c r="A31" s="37"/>
      <c r="B31" s="25">
        <v>21</v>
      </c>
      <c r="C31" s="51">
        <v>616</v>
      </c>
      <c r="D31" s="52"/>
      <c r="E31" s="53"/>
      <c r="F31" s="51">
        <v>890</v>
      </c>
      <c r="G31" s="54"/>
      <c r="H31" s="62">
        <f t="shared" si="1"/>
        <v>890</v>
      </c>
      <c r="I31" s="55"/>
      <c r="J31" s="56" t="s">
        <v>36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/>
      <c r="F39" s="88">
        <v>330</v>
      </c>
      <c r="G39" s="91"/>
      <c r="H39" s="62">
        <f aca="true" t="shared" si="2" ref="H39:H48">SUM(E39:G39)</f>
        <v>330</v>
      </c>
      <c r="I39" s="93"/>
      <c r="J39" s="94" t="s">
        <v>37</v>
      </c>
    </row>
    <row r="40" spans="1:10" ht="24.75" customHeight="1">
      <c r="A40" s="37"/>
      <c r="B40" s="57">
        <v>27</v>
      </c>
      <c r="C40" s="51">
        <v>613</v>
      </c>
      <c r="D40" s="52"/>
      <c r="E40" s="53"/>
      <c r="F40" s="51">
        <v>480</v>
      </c>
      <c r="G40" s="54"/>
      <c r="H40" s="62">
        <f t="shared" si="2"/>
        <v>480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480</v>
      </c>
      <c r="G41" s="54"/>
      <c r="H41" s="62">
        <f t="shared" si="2"/>
        <v>480</v>
      </c>
      <c r="I41" s="55"/>
      <c r="J41" s="56" t="s">
        <v>37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2840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16960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630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20430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260</v>
      </c>
      <c r="J53" s="98"/>
      <c r="K53" s="102">
        <f>H52+I53</f>
        <v>20690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374</v>
      </c>
      <c r="C82" s="120"/>
      <c r="D82" s="121">
        <v>8080</v>
      </c>
      <c r="E82" s="122"/>
      <c r="F82" s="123"/>
      <c r="G82" s="124">
        <v>4010</v>
      </c>
      <c r="H82" s="123"/>
      <c r="I82" s="125"/>
      <c r="J82" s="122"/>
      <c r="K82" s="123">
        <v>183</v>
      </c>
      <c r="L82" s="126">
        <v>91.5</v>
      </c>
      <c r="M82" s="119"/>
    </row>
    <row r="83" spans="1:13" ht="24.75" customHeight="1">
      <c r="A83" s="118">
        <v>2</v>
      </c>
      <c r="B83" s="119">
        <v>769</v>
      </c>
      <c r="C83" s="120"/>
      <c r="D83" s="121">
        <v>7640</v>
      </c>
      <c r="E83" s="122"/>
      <c r="F83" s="123"/>
      <c r="G83" s="124">
        <v>7020</v>
      </c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26.75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183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91.5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25">
      <selection activeCell="L34" sqref="L3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15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613</v>
      </c>
      <c r="D8" s="39"/>
      <c r="E8" s="40"/>
      <c r="F8" s="38">
        <v>850</v>
      </c>
      <c r="G8" s="41"/>
      <c r="H8" s="62">
        <f aca="true" t="shared" si="0" ref="H8:H22">SUM(E8:G8)</f>
        <v>850</v>
      </c>
      <c r="I8" s="43"/>
      <c r="J8" s="44" t="s">
        <v>38</v>
      </c>
      <c r="K8" s="8"/>
    </row>
    <row r="9" spans="1:11" ht="24.75" customHeight="1">
      <c r="A9" s="37"/>
      <c r="B9" s="25">
        <v>2</v>
      </c>
      <c r="C9" s="25">
        <v>613</v>
      </c>
      <c r="D9" s="45"/>
      <c r="E9" s="46"/>
      <c r="F9" s="25">
        <v>720</v>
      </c>
      <c r="G9" s="47"/>
      <c r="H9" s="62">
        <f t="shared" si="0"/>
        <v>720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/>
      <c r="D10" s="45"/>
      <c r="E10" s="46"/>
      <c r="F10" s="25"/>
      <c r="G10" s="47"/>
      <c r="H10" s="62">
        <f t="shared" si="0"/>
        <v>0</v>
      </c>
      <c r="I10" s="49"/>
      <c r="J10" s="50"/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62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616</v>
      </c>
      <c r="D26" s="89"/>
      <c r="E26" s="90">
        <v>300</v>
      </c>
      <c r="F26" s="88">
        <v>900</v>
      </c>
      <c r="G26" s="91">
        <v>300</v>
      </c>
      <c r="H26" s="62">
        <f aca="true" t="shared" si="1" ref="H26:H35">SUM(E26:G26)</f>
        <v>1500</v>
      </c>
      <c r="I26" s="93"/>
      <c r="J26" s="94" t="s">
        <v>36</v>
      </c>
    </row>
    <row r="27" spans="1:10" ht="24.75" customHeight="1">
      <c r="A27" s="37"/>
      <c r="B27" s="57">
        <v>17</v>
      </c>
      <c r="C27" s="51"/>
      <c r="D27" s="52"/>
      <c r="E27" s="53"/>
      <c r="F27" s="51"/>
      <c r="G27" s="54"/>
      <c r="H27" s="62">
        <f t="shared" si="1"/>
        <v>0</v>
      </c>
      <c r="I27" s="55"/>
      <c r="J27" s="56"/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300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2470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300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3070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3070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3">
      <selection activeCell="M29" sqref="M2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16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1070</v>
      </c>
      <c r="G8" s="41"/>
      <c r="H8" s="62">
        <f aca="true" t="shared" si="0" ref="H8:H22">SUM(E8:G8)</f>
        <v>1070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613</v>
      </c>
      <c r="D9" s="45"/>
      <c r="E9" s="46"/>
      <c r="F9" s="25">
        <v>1600</v>
      </c>
      <c r="G9" s="47"/>
      <c r="H9" s="62">
        <f t="shared" si="0"/>
        <v>1600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1120</v>
      </c>
      <c r="G10" s="47"/>
      <c r="H10" s="62">
        <f t="shared" si="0"/>
        <v>1120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62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616</v>
      </c>
      <c r="D26" s="89"/>
      <c r="E26" s="90">
        <v>700</v>
      </c>
      <c r="F26" s="88">
        <v>780</v>
      </c>
      <c r="G26" s="91"/>
      <c r="H26" s="62">
        <f aca="true" t="shared" si="1" ref="H26:H35">SUM(E26:G26)</f>
        <v>1480</v>
      </c>
      <c r="I26" s="93"/>
      <c r="J26" s="94" t="s">
        <v>36</v>
      </c>
    </row>
    <row r="27" spans="1:10" ht="24.75" customHeight="1">
      <c r="A27" s="37"/>
      <c r="B27" s="57">
        <v>17</v>
      </c>
      <c r="C27" s="51"/>
      <c r="D27" s="52"/>
      <c r="E27" s="53"/>
      <c r="F27" s="51"/>
      <c r="G27" s="54"/>
      <c r="H27" s="62">
        <f t="shared" si="1"/>
        <v>0</v>
      </c>
      <c r="I27" s="55"/>
      <c r="J27" s="56"/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700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4570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5270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5270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11" sqref="J11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5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17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610</v>
      </c>
      <c r="D8" s="39"/>
      <c r="E8" s="40"/>
      <c r="F8" s="38">
        <v>620</v>
      </c>
      <c r="G8" s="41"/>
      <c r="H8" s="62">
        <f aca="true" t="shared" si="0" ref="H8:H22">SUM(E8:G8)</f>
        <v>620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/>
      <c r="F9" s="25">
        <v>780</v>
      </c>
      <c r="G9" s="47"/>
      <c r="H9" s="62">
        <f t="shared" si="0"/>
        <v>780</v>
      </c>
      <c r="I9" s="49"/>
      <c r="J9" s="50" t="s">
        <v>34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/>
      <c r="F10" s="25">
        <v>910</v>
      </c>
      <c r="G10" s="47"/>
      <c r="H10" s="62">
        <f t="shared" si="0"/>
        <v>910</v>
      </c>
      <c r="I10" s="49"/>
      <c r="J10" s="50"/>
      <c r="K10" s="8"/>
    </row>
    <row r="11" spans="1:11" ht="24.75" customHeight="1">
      <c r="A11" s="37"/>
      <c r="B11" s="25">
        <v>4</v>
      </c>
      <c r="C11" s="25">
        <v>616</v>
      </c>
      <c r="D11" s="45"/>
      <c r="E11" s="46"/>
      <c r="F11" s="25">
        <v>850</v>
      </c>
      <c r="G11" s="47"/>
      <c r="H11" s="62">
        <f t="shared" si="0"/>
        <v>850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666</v>
      </c>
      <c r="D12" s="45"/>
      <c r="E12" s="46"/>
      <c r="F12" s="25">
        <v>930</v>
      </c>
      <c r="G12" s="47"/>
      <c r="H12" s="62">
        <f t="shared" si="0"/>
        <v>930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568</v>
      </c>
      <c r="D13" s="45" t="s">
        <v>75</v>
      </c>
      <c r="E13" s="46"/>
      <c r="F13" s="25"/>
      <c r="G13" s="47">
        <v>1830</v>
      </c>
      <c r="H13" s="62">
        <f t="shared" si="0"/>
        <v>1830</v>
      </c>
      <c r="I13" s="49"/>
      <c r="J13" s="50"/>
      <c r="K13" s="8"/>
    </row>
    <row r="14" spans="1:10" ht="24.75" customHeight="1">
      <c r="A14" s="37"/>
      <c r="B14" s="25">
        <v>7</v>
      </c>
      <c r="C14" s="51">
        <v>370</v>
      </c>
      <c r="D14" s="52"/>
      <c r="E14" s="53"/>
      <c r="F14" s="51"/>
      <c r="G14" s="54"/>
      <c r="H14" s="62">
        <f t="shared" si="0"/>
        <v>0</v>
      </c>
      <c r="I14" s="55">
        <v>980</v>
      </c>
      <c r="J14" s="56"/>
    </row>
    <row r="15" spans="1:10" ht="24.75" customHeight="1">
      <c r="A15" s="37"/>
      <c r="B15" s="25">
        <v>8</v>
      </c>
      <c r="C15" s="51">
        <v>616</v>
      </c>
      <c r="D15" s="52"/>
      <c r="E15" s="53"/>
      <c r="F15" s="51">
        <v>530</v>
      </c>
      <c r="G15" s="54"/>
      <c r="H15" s="62">
        <f t="shared" si="0"/>
        <v>530</v>
      </c>
      <c r="I15" s="55"/>
      <c r="J15" s="56" t="s">
        <v>36</v>
      </c>
    </row>
    <row r="16" spans="1:10" ht="24.75" customHeight="1">
      <c r="A16" s="37"/>
      <c r="B16" s="25">
        <v>9</v>
      </c>
      <c r="C16" s="51">
        <v>610</v>
      </c>
      <c r="D16" s="52"/>
      <c r="E16" s="53"/>
      <c r="F16" s="51">
        <v>670</v>
      </c>
      <c r="G16" s="54"/>
      <c r="H16" s="62">
        <f t="shared" si="0"/>
        <v>670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615</v>
      </c>
      <c r="D17" s="52"/>
      <c r="E17" s="53"/>
      <c r="F17" s="51">
        <v>700</v>
      </c>
      <c r="G17" s="54"/>
      <c r="H17" s="62">
        <f t="shared" si="0"/>
        <v>700</v>
      </c>
      <c r="I17" s="55"/>
      <c r="J17" s="56" t="s">
        <v>37</v>
      </c>
    </row>
    <row r="18" spans="1:10" ht="24.75" customHeight="1">
      <c r="A18" s="37"/>
      <c r="B18" s="25">
        <v>11</v>
      </c>
      <c r="C18" s="51">
        <v>666</v>
      </c>
      <c r="D18" s="52"/>
      <c r="E18" s="53"/>
      <c r="F18" s="51">
        <v>370</v>
      </c>
      <c r="G18" s="54"/>
      <c r="H18" s="62">
        <f t="shared" si="0"/>
        <v>370</v>
      </c>
      <c r="I18" s="55"/>
      <c r="J18" s="56" t="s">
        <v>38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860</v>
      </c>
      <c r="G26" s="91"/>
      <c r="H26" s="62">
        <f aca="true" t="shared" si="1" ref="H26:H35">SUM(E26:G26)</f>
        <v>860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568</v>
      </c>
      <c r="D27" s="52" t="s">
        <v>75</v>
      </c>
      <c r="E27" s="53"/>
      <c r="F27" s="51"/>
      <c r="G27" s="54">
        <v>3050</v>
      </c>
      <c r="H27" s="62">
        <f t="shared" si="1"/>
        <v>3050</v>
      </c>
      <c r="I27" s="55"/>
      <c r="J27" s="56" t="s">
        <v>67</v>
      </c>
    </row>
    <row r="28" spans="1:10" ht="24.75" customHeight="1">
      <c r="A28" s="37"/>
      <c r="B28" s="25">
        <v>18</v>
      </c>
      <c r="C28" s="51">
        <v>610</v>
      </c>
      <c r="D28" s="52"/>
      <c r="E28" s="53"/>
      <c r="F28" s="51">
        <v>660</v>
      </c>
      <c r="G28" s="54"/>
      <c r="H28" s="62">
        <f t="shared" si="1"/>
        <v>660</v>
      </c>
      <c r="I28" s="55"/>
      <c r="J28" s="56" t="s">
        <v>36</v>
      </c>
    </row>
    <row r="29" spans="1:10" ht="24.75" customHeight="1">
      <c r="A29" s="37"/>
      <c r="B29" s="25">
        <v>19</v>
      </c>
      <c r="C29" s="51">
        <v>615</v>
      </c>
      <c r="D29" s="52"/>
      <c r="E29" s="53"/>
      <c r="F29" s="51">
        <v>560</v>
      </c>
      <c r="G29" s="54"/>
      <c r="H29" s="62">
        <f t="shared" si="1"/>
        <v>560</v>
      </c>
      <c r="I29" s="55"/>
      <c r="J29" s="56" t="s">
        <v>37</v>
      </c>
    </row>
    <row r="30" spans="1:10" ht="24.75" customHeight="1">
      <c r="A30" s="37"/>
      <c r="B30" s="25">
        <v>20</v>
      </c>
      <c r="C30" s="51">
        <v>568</v>
      </c>
      <c r="D30" s="52" t="s">
        <v>75</v>
      </c>
      <c r="E30" s="53"/>
      <c r="F30" s="51"/>
      <c r="G30" s="54">
        <v>4650</v>
      </c>
      <c r="H30" s="62">
        <f t="shared" si="1"/>
        <v>4650</v>
      </c>
      <c r="I30" s="55"/>
      <c r="J30" s="56" t="s">
        <v>67</v>
      </c>
    </row>
    <row r="31" spans="1:10" ht="24.75" customHeight="1">
      <c r="A31" s="37"/>
      <c r="B31" s="25">
        <v>21</v>
      </c>
      <c r="C31" s="51">
        <v>610</v>
      </c>
      <c r="D31" s="52"/>
      <c r="E31" s="53"/>
      <c r="F31" s="51">
        <v>760</v>
      </c>
      <c r="G31" s="54"/>
      <c r="H31" s="62">
        <f t="shared" si="1"/>
        <v>760</v>
      </c>
      <c r="I31" s="55"/>
      <c r="J31" s="56" t="s">
        <v>36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569</v>
      </c>
      <c r="D39" s="89"/>
      <c r="E39" s="90"/>
      <c r="F39" s="88"/>
      <c r="G39" s="91">
        <v>730</v>
      </c>
      <c r="H39" s="62">
        <f aca="true" t="shared" si="2" ref="H39:H48">SUM(E39:G39)</f>
        <v>730</v>
      </c>
      <c r="I39" s="93"/>
      <c r="J39" s="94" t="s">
        <v>76</v>
      </c>
    </row>
    <row r="40" spans="1:10" ht="24.75" customHeight="1">
      <c r="A40" s="37"/>
      <c r="B40" s="57">
        <v>27</v>
      </c>
      <c r="C40" s="51">
        <v>610</v>
      </c>
      <c r="D40" s="52"/>
      <c r="E40" s="53">
        <v>300</v>
      </c>
      <c r="F40" s="51">
        <v>200</v>
      </c>
      <c r="G40" s="54">
        <v>120</v>
      </c>
      <c r="H40" s="62">
        <f t="shared" si="2"/>
        <v>620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600</v>
      </c>
      <c r="G41" s="54"/>
      <c r="H41" s="62">
        <f t="shared" si="2"/>
        <v>600</v>
      </c>
      <c r="I41" s="55">
        <v>200</v>
      </c>
      <c r="J41" s="56" t="s">
        <v>37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300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10000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10380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20680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1180</v>
      </c>
      <c r="J53" s="98"/>
      <c r="K53" s="102">
        <f>H52+I53</f>
        <v>21860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373</v>
      </c>
      <c r="C82" s="120"/>
      <c r="D82" s="121">
        <v>3720</v>
      </c>
      <c r="E82" s="122"/>
      <c r="F82" s="123"/>
      <c r="G82" s="124">
        <v>4990</v>
      </c>
      <c r="H82" s="123"/>
      <c r="I82" s="125"/>
      <c r="J82" s="122"/>
      <c r="K82" s="123">
        <v>141</v>
      </c>
      <c r="L82" s="126">
        <v>70.5</v>
      </c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8.71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141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70.5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3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65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9">
      <selection activeCell="J103" sqref="J10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18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740</v>
      </c>
      <c r="G8" s="41"/>
      <c r="H8" s="62">
        <f aca="true" t="shared" si="0" ref="H8:H22">SUM(E8:G8)</f>
        <v>740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1290</v>
      </c>
      <c r="G9" s="47"/>
      <c r="H9" s="62">
        <f t="shared" si="0"/>
        <v>1290</v>
      </c>
      <c r="I9" s="49"/>
      <c r="J9" s="50" t="s">
        <v>62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/>
      <c r="F10" s="25">
        <v>1000</v>
      </c>
      <c r="G10" s="47"/>
      <c r="H10" s="62">
        <f t="shared" si="0"/>
        <v>1000</v>
      </c>
      <c r="I10" s="49">
        <v>240</v>
      </c>
      <c r="J10" s="50" t="s">
        <v>38</v>
      </c>
      <c r="K10" s="8"/>
    </row>
    <row r="11" spans="1:11" ht="24.75" customHeight="1">
      <c r="A11" s="37"/>
      <c r="B11" s="25">
        <v>4</v>
      </c>
      <c r="C11" s="25">
        <v>569</v>
      </c>
      <c r="D11" s="45"/>
      <c r="E11" s="46"/>
      <c r="F11" s="25"/>
      <c r="G11" s="47">
        <v>1500</v>
      </c>
      <c r="H11" s="62">
        <f t="shared" si="0"/>
        <v>1500</v>
      </c>
      <c r="I11" s="49"/>
      <c r="J11" s="50"/>
      <c r="K11" s="8"/>
    </row>
    <row r="12" spans="1:11" ht="24.75" customHeight="1">
      <c r="A12" s="37"/>
      <c r="B12" s="25">
        <v>5</v>
      </c>
      <c r="C12" s="25">
        <v>370</v>
      </c>
      <c r="D12" s="45"/>
      <c r="E12" s="46"/>
      <c r="F12" s="25">
        <v>860</v>
      </c>
      <c r="G12" s="47"/>
      <c r="H12" s="62">
        <f t="shared" si="0"/>
        <v>860</v>
      </c>
      <c r="I12" s="49"/>
      <c r="J12" s="50" t="s">
        <v>64</v>
      </c>
      <c r="K12" s="8"/>
    </row>
    <row r="13" spans="1:11" ht="24.75" customHeight="1">
      <c r="A13" s="37"/>
      <c r="B13" s="25">
        <v>6</v>
      </c>
      <c r="C13" s="25">
        <v>463</v>
      </c>
      <c r="D13" s="45"/>
      <c r="E13" s="46">
        <v>200</v>
      </c>
      <c r="F13" s="25">
        <v>800</v>
      </c>
      <c r="G13" s="47"/>
      <c r="H13" s="62">
        <f t="shared" si="0"/>
        <v>1000</v>
      </c>
      <c r="I13" s="49">
        <v>150</v>
      </c>
      <c r="J13" s="50" t="s">
        <v>63</v>
      </c>
      <c r="K13" s="8"/>
    </row>
    <row r="14" spans="1:10" ht="24.75" customHeight="1">
      <c r="A14" s="37"/>
      <c r="B14" s="25">
        <v>7</v>
      </c>
      <c r="C14" s="51">
        <v>610</v>
      </c>
      <c r="D14" s="52"/>
      <c r="E14" s="53">
        <v>300</v>
      </c>
      <c r="F14" s="51">
        <v>1000</v>
      </c>
      <c r="G14" s="54"/>
      <c r="H14" s="62">
        <f t="shared" si="0"/>
        <v>1300</v>
      </c>
      <c r="I14" s="55">
        <v>240</v>
      </c>
      <c r="J14" s="56" t="s">
        <v>38</v>
      </c>
    </row>
    <row r="15" spans="1:10" ht="24.75" customHeight="1">
      <c r="A15" s="37"/>
      <c r="B15" s="25">
        <v>8</v>
      </c>
      <c r="C15" s="51">
        <v>611</v>
      </c>
      <c r="D15" s="52"/>
      <c r="E15" s="53">
        <v>200</v>
      </c>
      <c r="F15" s="51">
        <v>730</v>
      </c>
      <c r="G15" s="54"/>
      <c r="H15" s="62">
        <f t="shared" si="0"/>
        <v>930</v>
      </c>
      <c r="I15" s="55"/>
      <c r="J15" s="56" t="s">
        <v>62</v>
      </c>
    </row>
    <row r="16" spans="1:10" ht="24.75" customHeight="1">
      <c r="A16" s="37"/>
      <c r="B16" s="25">
        <v>9</v>
      </c>
      <c r="C16" s="51">
        <v>615</v>
      </c>
      <c r="D16" s="52"/>
      <c r="E16" s="53">
        <v>400</v>
      </c>
      <c r="F16" s="51">
        <v>1210</v>
      </c>
      <c r="G16" s="54"/>
      <c r="H16" s="62">
        <f t="shared" si="0"/>
        <v>1610</v>
      </c>
      <c r="I16" s="55"/>
      <c r="J16" s="56" t="s">
        <v>37</v>
      </c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51">
        <v>615</v>
      </c>
      <c r="D26" s="52"/>
      <c r="E26" s="53">
        <v>570</v>
      </c>
      <c r="F26" s="51">
        <v>1000</v>
      </c>
      <c r="G26" s="54"/>
      <c r="H26" s="62">
        <f aca="true" t="shared" si="1" ref="H26:H35">SUM(E26:G26)</f>
        <v>1570</v>
      </c>
      <c r="I26" s="55"/>
      <c r="J26" s="56" t="s">
        <v>37</v>
      </c>
    </row>
    <row r="27" spans="1:10" ht="24.75" customHeight="1">
      <c r="A27" s="37"/>
      <c r="B27" s="57">
        <v>17</v>
      </c>
      <c r="C27" s="51">
        <v>463</v>
      </c>
      <c r="D27" s="52"/>
      <c r="E27" s="53"/>
      <c r="F27" s="51">
        <v>600</v>
      </c>
      <c r="G27" s="54"/>
      <c r="H27" s="62">
        <f t="shared" si="1"/>
        <v>600</v>
      </c>
      <c r="I27" s="55"/>
      <c r="J27" s="56" t="s">
        <v>36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380</v>
      </c>
      <c r="F28" s="51">
        <v>900</v>
      </c>
      <c r="G28" s="54"/>
      <c r="H28" s="62">
        <f t="shared" si="1"/>
        <v>1280</v>
      </c>
      <c r="I28" s="55"/>
      <c r="J28" s="56" t="s">
        <v>37</v>
      </c>
    </row>
    <row r="29" spans="1:10" ht="24.75" customHeight="1">
      <c r="A29" s="37"/>
      <c r="B29" s="25">
        <v>19</v>
      </c>
      <c r="C29" s="51">
        <v>463</v>
      </c>
      <c r="D29" s="52"/>
      <c r="E29" s="53"/>
      <c r="F29" s="51">
        <v>730</v>
      </c>
      <c r="G29" s="54"/>
      <c r="H29" s="62">
        <f t="shared" si="1"/>
        <v>730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/>
      <c r="F39" s="88">
        <v>500</v>
      </c>
      <c r="G39" s="91"/>
      <c r="H39" s="62">
        <f aca="true" t="shared" si="2" ref="H39:H48">SUM(E39:G39)</f>
        <v>500</v>
      </c>
      <c r="I39" s="93">
        <v>100</v>
      </c>
      <c r="J39" s="94" t="s">
        <v>37</v>
      </c>
    </row>
    <row r="40" spans="1:10" ht="24.75" customHeight="1">
      <c r="A40" s="37"/>
      <c r="B40" s="57">
        <v>27</v>
      </c>
      <c r="C40" s="51">
        <v>569</v>
      </c>
      <c r="D40" s="52"/>
      <c r="E40" s="53"/>
      <c r="F40" s="51"/>
      <c r="G40" s="54">
        <v>560</v>
      </c>
      <c r="H40" s="62">
        <f t="shared" si="2"/>
        <v>560</v>
      </c>
      <c r="I40" s="55"/>
      <c r="J40" s="56" t="s">
        <v>77</v>
      </c>
    </row>
    <row r="41" spans="1:10" ht="24.75" customHeight="1">
      <c r="A41" s="37"/>
      <c r="B41" s="25">
        <v>28</v>
      </c>
      <c r="C41" s="51">
        <v>610</v>
      </c>
      <c r="D41" s="52"/>
      <c r="E41" s="53">
        <v>130</v>
      </c>
      <c r="F41" s="51">
        <v>400</v>
      </c>
      <c r="G41" s="54">
        <v>200</v>
      </c>
      <c r="H41" s="62">
        <f t="shared" si="2"/>
        <v>730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615</v>
      </c>
      <c r="D42" s="52"/>
      <c r="E42" s="53"/>
      <c r="F42" s="51">
        <v>400</v>
      </c>
      <c r="G42" s="54"/>
      <c r="H42" s="62">
        <f t="shared" si="2"/>
        <v>400</v>
      </c>
      <c r="I42" s="55">
        <v>150</v>
      </c>
      <c r="J42" s="56" t="s">
        <v>37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2180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12160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2260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16600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880</v>
      </c>
      <c r="J53" s="98"/>
      <c r="K53" s="102">
        <f>H52+I53</f>
        <v>17480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769</v>
      </c>
      <c r="C82" s="120"/>
      <c r="D82" s="121">
        <v>5840</v>
      </c>
      <c r="E82" s="122"/>
      <c r="F82" s="123"/>
      <c r="G82" s="124">
        <v>6190</v>
      </c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373</v>
      </c>
      <c r="C83" s="120"/>
      <c r="D83" s="121">
        <v>3930</v>
      </c>
      <c r="E83" s="122"/>
      <c r="F83" s="123"/>
      <c r="G83" s="124">
        <v>4990</v>
      </c>
      <c r="H83" s="123"/>
      <c r="I83" s="125"/>
      <c r="J83" s="122"/>
      <c r="K83" s="123">
        <v>186</v>
      </c>
      <c r="L83" s="126">
        <v>93</v>
      </c>
      <c r="M83" s="119"/>
    </row>
    <row r="84" spans="1:13" ht="24.75" customHeight="1">
      <c r="A84" s="118">
        <v>3</v>
      </c>
      <c r="B84" s="119">
        <v>373</v>
      </c>
      <c r="C84" s="120"/>
      <c r="D84" s="121">
        <v>3860</v>
      </c>
      <c r="E84" s="122"/>
      <c r="F84" s="123"/>
      <c r="G84" s="124">
        <v>3540</v>
      </c>
      <c r="H84" s="123"/>
      <c r="I84" s="125"/>
      <c r="J84" s="122"/>
      <c r="K84" s="123">
        <v>140</v>
      </c>
      <c r="L84" s="126">
        <v>70</v>
      </c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28.35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326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163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33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22">
      <selection activeCell="L28" sqref="L28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34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400</v>
      </c>
      <c r="F8" s="38">
        <v>700</v>
      </c>
      <c r="G8" s="41"/>
      <c r="H8" s="42">
        <f aca="true" t="shared" si="0" ref="H8:H22">SUM(E8:G8)</f>
        <v>1100</v>
      </c>
      <c r="I8" s="43"/>
      <c r="J8" s="44" t="s">
        <v>34</v>
      </c>
      <c r="K8" s="8"/>
    </row>
    <row r="9" spans="1:11" ht="24.75" customHeight="1">
      <c r="A9" s="37"/>
      <c r="B9" s="25">
        <v>2</v>
      </c>
      <c r="C9" s="25">
        <v>613</v>
      </c>
      <c r="D9" s="45"/>
      <c r="E9" s="46"/>
      <c r="F9" s="25">
        <v>930</v>
      </c>
      <c r="G9" s="47"/>
      <c r="H9" s="48">
        <f t="shared" si="0"/>
        <v>930</v>
      </c>
      <c r="I9" s="49"/>
      <c r="J9" s="50" t="s">
        <v>35</v>
      </c>
      <c r="K9" s="8"/>
    </row>
    <row r="10" spans="1:11" ht="24.75" customHeight="1">
      <c r="A10" s="37"/>
      <c r="B10" s="25">
        <v>3</v>
      </c>
      <c r="C10" s="25">
        <v>665</v>
      </c>
      <c r="D10" s="45"/>
      <c r="E10" s="46"/>
      <c r="F10" s="25">
        <v>300</v>
      </c>
      <c r="G10" s="47"/>
      <c r="H10" s="48">
        <f t="shared" si="0"/>
        <v>300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300</v>
      </c>
      <c r="F11" s="25">
        <v>680</v>
      </c>
      <c r="G11" s="47"/>
      <c r="H11" s="48">
        <f t="shared" si="0"/>
        <v>980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613</v>
      </c>
      <c r="D12" s="45"/>
      <c r="E12" s="46">
        <v>940</v>
      </c>
      <c r="F12" s="25">
        <v>1000</v>
      </c>
      <c r="G12" s="47"/>
      <c r="H12" s="48">
        <f t="shared" si="0"/>
        <v>1940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48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48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48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48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48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48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48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48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48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62">
        <f t="shared" si="0"/>
        <v>0</v>
      </c>
      <c r="I22" s="63"/>
      <c r="J22" s="64"/>
    </row>
    <row r="23" spans="1:11" ht="31.5" customHeight="1">
      <c r="A23" s="65" t="s">
        <v>22</v>
      </c>
      <c r="B23" s="66" t="s">
        <v>23</v>
      </c>
      <c r="C23" s="66" t="s">
        <v>24</v>
      </c>
      <c r="D23" s="67" t="s">
        <v>25</v>
      </c>
      <c r="E23" s="68" t="s">
        <v>26</v>
      </c>
      <c r="F23" s="68"/>
      <c r="G23" s="68"/>
      <c r="H23" s="69" t="s">
        <v>27</v>
      </c>
      <c r="I23" s="69" t="s">
        <v>28</v>
      </c>
      <c r="J23" s="70" t="s">
        <v>29</v>
      </c>
      <c r="K23" s="8"/>
    </row>
    <row r="24" spans="1:11" ht="31.5" customHeight="1">
      <c r="A24" s="65"/>
      <c r="B24" s="66"/>
      <c r="C24" s="66"/>
      <c r="D24" s="67"/>
      <c r="E24" s="68"/>
      <c r="F24" s="68"/>
      <c r="G24" s="68"/>
      <c r="H24" s="69"/>
      <c r="I24" s="69"/>
      <c r="J24" s="70"/>
      <c r="K24" s="8"/>
    </row>
    <row r="25" spans="1:11" ht="36" customHeight="1">
      <c r="A25" s="65"/>
      <c r="B25" s="66"/>
      <c r="C25" s="66"/>
      <c r="D25" s="67"/>
      <c r="E25" s="36" t="s">
        <v>30</v>
      </c>
      <c r="F25" s="30" t="s">
        <v>31</v>
      </c>
      <c r="G25" s="32" t="s">
        <v>32</v>
      </c>
      <c r="H25" s="69"/>
      <c r="I25" s="69"/>
      <c r="J25" s="70"/>
      <c r="K25" s="8"/>
    </row>
    <row r="26" spans="1:10" ht="24.75" customHeight="1">
      <c r="A26" s="71" t="s">
        <v>39</v>
      </c>
      <c r="B26" s="72">
        <v>16</v>
      </c>
      <c r="C26" s="25">
        <v>616</v>
      </c>
      <c r="D26" s="45"/>
      <c r="E26" s="46"/>
      <c r="F26" s="25">
        <v>670</v>
      </c>
      <c r="G26" s="47"/>
      <c r="H26" s="48">
        <f aca="true" t="shared" si="1" ref="H26:H35">SUM(E26:G26)</f>
        <v>670</v>
      </c>
      <c r="I26" s="49"/>
      <c r="J26" s="50" t="s">
        <v>36</v>
      </c>
    </row>
    <row r="27" spans="1:10" ht="24.75" customHeight="1">
      <c r="A27" s="71"/>
      <c r="B27" s="73">
        <v>17</v>
      </c>
      <c r="C27" s="25">
        <v>616</v>
      </c>
      <c r="D27" s="45"/>
      <c r="E27" s="46"/>
      <c r="F27" s="25">
        <v>1050</v>
      </c>
      <c r="G27" s="47"/>
      <c r="H27" s="48">
        <f t="shared" si="1"/>
        <v>1050</v>
      </c>
      <c r="I27" s="49"/>
      <c r="J27" s="50" t="s">
        <v>36</v>
      </c>
    </row>
    <row r="28" spans="1:10" ht="24.75" customHeight="1">
      <c r="A28" s="71"/>
      <c r="B28" s="74">
        <v>18</v>
      </c>
      <c r="C28" s="75"/>
      <c r="D28" s="76"/>
      <c r="E28" s="77"/>
      <c r="F28" s="75"/>
      <c r="G28" s="78"/>
      <c r="H28" s="79">
        <f t="shared" si="1"/>
        <v>0</v>
      </c>
      <c r="I28" s="80"/>
      <c r="J28" s="81"/>
    </row>
    <row r="29" spans="1:10" ht="24.75" customHeight="1">
      <c r="A29" s="71"/>
      <c r="B29" s="74">
        <v>19</v>
      </c>
      <c r="C29" s="75"/>
      <c r="D29" s="76"/>
      <c r="E29" s="77"/>
      <c r="F29" s="75"/>
      <c r="G29" s="78"/>
      <c r="H29" s="79">
        <f t="shared" si="1"/>
        <v>0</v>
      </c>
      <c r="I29" s="80"/>
      <c r="J29" s="81"/>
    </row>
    <row r="30" spans="1:10" ht="24.75" customHeight="1">
      <c r="A30" s="71"/>
      <c r="B30" s="74">
        <v>20</v>
      </c>
      <c r="C30" s="75"/>
      <c r="D30" s="76"/>
      <c r="E30" s="77"/>
      <c r="F30" s="75"/>
      <c r="G30" s="78"/>
      <c r="H30" s="79">
        <f t="shared" si="1"/>
        <v>0</v>
      </c>
      <c r="I30" s="80"/>
      <c r="J30" s="81"/>
    </row>
    <row r="31" spans="1:10" ht="24.75" customHeight="1">
      <c r="A31" s="71"/>
      <c r="B31" s="74">
        <v>21</v>
      </c>
      <c r="C31" s="75"/>
      <c r="D31" s="76"/>
      <c r="E31" s="77"/>
      <c r="F31" s="75"/>
      <c r="G31" s="78"/>
      <c r="H31" s="79">
        <f t="shared" si="1"/>
        <v>0</v>
      </c>
      <c r="I31" s="80"/>
      <c r="J31" s="81"/>
    </row>
    <row r="32" spans="1:10" ht="24.75" customHeight="1">
      <c r="A32" s="71"/>
      <c r="B32" s="74">
        <v>22</v>
      </c>
      <c r="C32" s="75"/>
      <c r="D32" s="76"/>
      <c r="E32" s="77"/>
      <c r="F32" s="75"/>
      <c r="G32" s="78"/>
      <c r="H32" s="79">
        <f t="shared" si="1"/>
        <v>0</v>
      </c>
      <c r="I32" s="80"/>
      <c r="J32" s="81"/>
    </row>
    <row r="33" spans="1:10" ht="24.75" customHeight="1">
      <c r="A33" s="71"/>
      <c r="B33" s="74">
        <v>23</v>
      </c>
      <c r="C33" s="75"/>
      <c r="D33" s="76"/>
      <c r="E33" s="77"/>
      <c r="F33" s="75"/>
      <c r="G33" s="78"/>
      <c r="H33" s="79">
        <f t="shared" si="1"/>
        <v>0</v>
      </c>
      <c r="I33" s="80"/>
      <c r="J33" s="81"/>
    </row>
    <row r="34" spans="1:10" ht="24.75" customHeight="1">
      <c r="A34" s="71"/>
      <c r="B34" s="74">
        <v>24</v>
      </c>
      <c r="C34" s="75"/>
      <c r="D34" s="76"/>
      <c r="E34" s="77"/>
      <c r="F34" s="75"/>
      <c r="G34" s="78"/>
      <c r="H34" s="79">
        <f t="shared" si="1"/>
        <v>0</v>
      </c>
      <c r="I34" s="80"/>
      <c r="J34" s="81"/>
    </row>
    <row r="35" spans="1:10" ht="24.75" customHeight="1">
      <c r="A35" s="71"/>
      <c r="B35" s="73">
        <v>25</v>
      </c>
      <c r="C35" s="82"/>
      <c r="D35" s="83"/>
      <c r="E35" s="84"/>
      <c r="F35" s="82"/>
      <c r="G35" s="85"/>
      <c r="H35" s="79">
        <f t="shared" si="1"/>
        <v>0</v>
      </c>
      <c r="I35" s="86"/>
      <c r="J35" s="87"/>
    </row>
    <row r="36" spans="1:11" ht="31.5" customHeight="1">
      <c r="A36" s="65" t="s">
        <v>22</v>
      </c>
      <c r="B36" s="66" t="s">
        <v>23</v>
      </c>
      <c r="C36" s="66" t="s">
        <v>24</v>
      </c>
      <c r="D36" s="67" t="s">
        <v>25</v>
      </c>
      <c r="E36" s="68" t="s">
        <v>26</v>
      </c>
      <c r="F36" s="68"/>
      <c r="G36" s="68"/>
      <c r="H36" s="69" t="s">
        <v>27</v>
      </c>
      <c r="I36" s="69" t="s">
        <v>28</v>
      </c>
      <c r="J36" s="70" t="s">
        <v>29</v>
      </c>
      <c r="K36" s="8"/>
    </row>
    <row r="37" spans="1:11" ht="31.5" customHeight="1">
      <c r="A37" s="65"/>
      <c r="B37" s="66"/>
      <c r="C37" s="66"/>
      <c r="D37" s="67"/>
      <c r="E37" s="68"/>
      <c r="F37" s="68"/>
      <c r="G37" s="68"/>
      <c r="H37" s="69"/>
      <c r="I37" s="69"/>
      <c r="J37" s="70"/>
      <c r="K37" s="8"/>
    </row>
    <row r="38" spans="1:11" ht="36" customHeight="1">
      <c r="A38" s="65"/>
      <c r="B38" s="66"/>
      <c r="C38" s="66"/>
      <c r="D38" s="67"/>
      <c r="E38" s="36" t="s">
        <v>30</v>
      </c>
      <c r="F38" s="30" t="s">
        <v>31</v>
      </c>
      <c r="G38" s="32" t="s">
        <v>32</v>
      </c>
      <c r="H38" s="69"/>
      <c r="I38" s="69"/>
      <c r="J38" s="70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9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9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9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9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9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9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9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9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9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9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1640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5330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</row>
    <row r="52" spans="1:10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6970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6970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18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J113" sqref="J11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19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611</v>
      </c>
      <c r="D8" s="39"/>
      <c r="E8" s="40">
        <v>300</v>
      </c>
      <c r="F8" s="38">
        <v>800</v>
      </c>
      <c r="G8" s="41"/>
      <c r="H8" s="62">
        <f aca="true" t="shared" si="0" ref="H8:H22">SUM(E8:G8)</f>
        <v>1100</v>
      </c>
      <c r="I8" s="43"/>
      <c r="J8" s="44" t="s">
        <v>62</v>
      </c>
      <c r="K8" s="8"/>
    </row>
    <row r="9" spans="1:11" ht="24.75" customHeight="1">
      <c r="A9" s="37"/>
      <c r="B9" s="25">
        <v>2</v>
      </c>
      <c r="C9" s="25">
        <v>666</v>
      </c>
      <c r="D9" s="45"/>
      <c r="E9" s="46">
        <v>140</v>
      </c>
      <c r="F9" s="25">
        <v>1000</v>
      </c>
      <c r="G9" s="47"/>
      <c r="H9" s="62">
        <f t="shared" si="0"/>
        <v>1140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820</v>
      </c>
      <c r="G10" s="47"/>
      <c r="H10" s="62">
        <f t="shared" si="0"/>
        <v>820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616</v>
      </c>
      <c r="D11" s="45"/>
      <c r="E11" s="46"/>
      <c r="F11" s="25">
        <v>800</v>
      </c>
      <c r="G11" s="47"/>
      <c r="H11" s="62">
        <f t="shared" si="0"/>
        <v>800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370</v>
      </c>
      <c r="D12" s="45"/>
      <c r="E12" s="46"/>
      <c r="F12" s="25">
        <v>1100</v>
      </c>
      <c r="G12" s="47"/>
      <c r="H12" s="62">
        <f t="shared" si="0"/>
        <v>1100</v>
      </c>
      <c r="I12" s="49"/>
      <c r="J12" s="50" t="s">
        <v>64</v>
      </c>
      <c r="K12" s="8"/>
    </row>
    <row r="13" spans="1:11" ht="24.75" customHeight="1">
      <c r="A13" s="37"/>
      <c r="B13" s="25">
        <v>6</v>
      </c>
      <c r="C13" s="25">
        <v>611</v>
      </c>
      <c r="D13" s="45"/>
      <c r="E13" s="46"/>
      <c r="F13" s="25"/>
      <c r="G13" s="47"/>
      <c r="H13" s="62">
        <f t="shared" si="0"/>
        <v>0</v>
      </c>
      <c r="I13" s="49">
        <v>530</v>
      </c>
      <c r="J13" s="50" t="s">
        <v>62</v>
      </c>
      <c r="K13" s="8"/>
    </row>
    <row r="14" spans="1:10" ht="24.75" customHeight="1">
      <c r="A14" s="37"/>
      <c r="B14" s="25">
        <v>7</v>
      </c>
      <c r="C14" s="51">
        <v>666</v>
      </c>
      <c r="D14" s="52"/>
      <c r="E14" s="53"/>
      <c r="F14" s="51">
        <v>1300</v>
      </c>
      <c r="G14" s="54"/>
      <c r="H14" s="62">
        <f t="shared" si="0"/>
        <v>1300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610</v>
      </c>
      <c r="D15" s="52"/>
      <c r="E15" s="53">
        <v>240</v>
      </c>
      <c r="F15" s="51">
        <v>500</v>
      </c>
      <c r="G15" s="54"/>
      <c r="H15" s="62">
        <f t="shared" si="0"/>
        <v>740</v>
      </c>
      <c r="I15" s="55">
        <v>800</v>
      </c>
      <c r="J15" s="56" t="s">
        <v>38</v>
      </c>
    </row>
    <row r="16" spans="1:10" ht="24.75" customHeight="1">
      <c r="A16" s="37"/>
      <c r="B16" s="25">
        <v>9</v>
      </c>
      <c r="C16" s="51">
        <v>615</v>
      </c>
      <c r="D16" s="52"/>
      <c r="E16" s="53"/>
      <c r="F16" s="51">
        <v>400</v>
      </c>
      <c r="G16" s="54"/>
      <c r="H16" s="62">
        <f t="shared" si="0"/>
        <v>400</v>
      </c>
      <c r="I16" s="55">
        <v>300</v>
      </c>
      <c r="J16" s="56" t="s">
        <v>37</v>
      </c>
    </row>
    <row r="17" spans="1:10" ht="24.75" customHeight="1">
      <c r="A17" s="37"/>
      <c r="B17" s="25">
        <v>10</v>
      </c>
      <c r="C17" s="51">
        <v>611</v>
      </c>
      <c r="D17" s="52"/>
      <c r="E17" s="53"/>
      <c r="F17" s="51">
        <v>250</v>
      </c>
      <c r="G17" s="54"/>
      <c r="H17" s="62">
        <f t="shared" si="0"/>
        <v>250</v>
      </c>
      <c r="I17" s="55"/>
      <c r="J17" s="56" t="s">
        <v>62</v>
      </c>
    </row>
    <row r="18" spans="1:10" ht="24.75" customHeight="1">
      <c r="A18" s="37"/>
      <c r="B18" s="25">
        <v>11</v>
      </c>
      <c r="C18" s="51">
        <v>616</v>
      </c>
      <c r="D18" s="52"/>
      <c r="E18" s="53"/>
      <c r="F18" s="51">
        <v>570</v>
      </c>
      <c r="G18" s="54"/>
      <c r="H18" s="62">
        <f t="shared" si="0"/>
        <v>570</v>
      </c>
      <c r="I18" s="55"/>
      <c r="J18" s="56" t="s">
        <v>36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880</v>
      </c>
      <c r="G26" s="91"/>
      <c r="H26" s="62">
        <f aca="true" t="shared" si="1" ref="H26:H35">SUM(E26:G26)</f>
        <v>880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200</v>
      </c>
      <c r="F27" s="51">
        <v>730</v>
      </c>
      <c r="G27" s="54"/>
      <c r="H27" s="62">
        <f t="shared" si="1"/>
        <v>930</v>
      </c>
      <c r="I27" s="55"/>
      <c r="J27" s="56" t="s">
        <v>36</v>
      </c>
    </row>
    <row r="28" spans="1:10" ht="24.75" customHeight="1">
      <c r="A28" s="37"/>
      <c r="B28" s="25">
        <v>18</v>
      </c>
      <c r="C28" s="51">
        <v>615</v>
      </c>
      <c r="D28" s="52"/>
      <c r="E28" s="53"/>
      <c r="F28" s="51">
        <v>610</v>
      </c>
      <c r="G28" s="54"/>
      <c r="H28" s="62">
        <f t="shared" si="1"/>
        <v>610</v>
      </c>
      <c r="I28" s="55"/>
      <c r="J28" s="56" t="s">
        <v>37</v>
      </c>
    </row>
    <row r="29" spans="1:10" ht="24.75" customHeight="1">
      <c r="A29" s="37"/>
      <c r="B29" s="25">
        <v>19</v>
      </c>
      <c r="C29" s="51">
        <v>616</v>
      </c>
      <c r="D29" s="52"/>
      <c r="E29" s="53"/>
      <c r="F29" s="51">
        <v>600</v>
      </c>
      <c r="G29" s="54"/>
      <c r="H29" s="62">
        <f t="shared" si="1"/>
        <v>600</v>
      </c>
      <c r="I29" s="55"/>
      <c r="J29" s="56" t="s">
        <v>36</v>
      </c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/>
      <c r="F39" s="88"/>
      <c r="G39" s="91"/>
      <c r="H39" s="62">
        <f aca="true" t="shared" si="2" ref="H39:H48">SUM(E39:G39)</f>
        <v>0</v>
      </c>
      <c r="I39" s="93">
        <v>350</v>
      </c>
      <c r="J39" s="94" t="s">
        <v>37</v>
      </c>
    </row>
    <row r="40" spans="1:10" ht="24.75" customHeight="1">
      <c r="A40" s="37"/>
      <c r="B40" s="57">
        <v>27</v>
      </c>
      <c r="C40" s="51">
        <v>610</v>
      </c>
      <c r="D40" s="52"/>
      <c r="E40" s="53"/>
      <c r="F40" s="51">
        <v>850</v>
      </c>
      <c r="G40" s="54"/>
      <c r="H40" s="62">
        <f t="shared" si="2"/>
        <v>850</v>
      </c>
      <c r="I40" s="55"/>
      <c r="J40" s="56" t="s">
        <v>38</v>
      </c>
    </row>
    <row r="41" spans="1:10" ht="24.75" customHeight="1">
      <c r="A41" s="37"/>
      <c r="B41" s="25">
        <v>28</v>
      </c>
      <c r="C41" s="51">
        <v>610</v>
      </c>
      <c r="D41" s="52"/>
      <c r="E41" s="53"/>
      <c r="F41" s="51">
        <v>220</v>
      </c>
      <c r="G41" s="54"/>
      <c r="H41" s="62">
        <f t="shared" si="2"/>
        <v>220</v>
      </c>
      <c r="I41" s="55"/>
      <c r="J41" s="56" t="s">
        <v>38</v>
      </c>
    </row>
    <row r="42" spans="1:10" ht="24.75" customHeight="1">
      <c r="A42" s="37"/>
      <c r="B42" s="25">
        <v>29</v>
      </c>
      <c r="C42" s="51">
        <v>615</v>
      </c>
      <c r="D42" s="52"/>
      <c r="E42" s="53"/>
      <c r="F42" s="51">
        <v>410</v>
      </c>
      <c r="G42" s="54"/>
      <c r="H42" s="62">
        <f t="shared" si="2"/>
        <v>410</v>
      </c>
      <c r="I42" s="55"/>
      <c r="J42" s="56" t="s">
        <v>37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880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11840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12720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1980</v>
      </c>
      <c r="J53" s="98"/>
      <c r="K53" s="102">
        <f>H52+I53</f>
        <v>14700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>
        <v>373</v>
      </c>
      <c r="C59" s="120"/>
      <c r="D59" s="121">
        <v>3450</v>
      </c>
      <c r="E59" s="122"/>
      <c r="F59" s="123"/>
      <c r="G59" s="124">
        <v>5020</v>
      </c>
      <c r="H59" s="123"/>
      <c r="I59" s="125"/>
      <c r="J59" s="122"/>
      <c r="K59" s="123">
        <v>188</v>
      </c>
      <c r="L59" s="126">
        <v>94</v>
      </c>
      <c r="M59" s="119"/>
    </row>
    <row r="60" spans="1:13" ht="24.75" customHeight="1">
      <c r="A60" s="118">
        <v>2</v>
      </c>
      <c r="B60" s="119">
        <v>373</v>
      </c>
      <c r="C60" s="120"/>
      <c r="D60" s="121">
        <v>4070</v>
      </c>
      <c r="E60" s="122"/>
      <c r="F60" s="123"/>
      <c r="G60" s="124">
        <v>3600</v>
      </c>
      <c r="H60" s="123"/>
      <c r="I60" s="125"/>
      <c r="J60" s="122"/>
      <c r="K60" s="123">
        <v>142</v>
      </c>
      <c r="L60" s="126">
        <v>71</v>
      </c>
      <c r="M60" s="119"/>
    </row>
    <row r="61" spans="1:13" ht="24.75" customHeight="1">
      <c r="A61" s="118">
        <v>3</v>
      </c>
      <c r="B61" s="119">
        <v>374</v>
      </c>
      <c r="C61" s="120"/>
      <c r="D61" s="121">
        <v>4240</v>
      </c>
      <c r="E61" s="122"/>
      <c r="F61" s="123"/>
      <c r="G61" s="124">
        <v>4470</v>
      </c>
      <c r="H61" s="123"/>
      <c r="I61" s="125"/>
      <c r="J61" s="122"/>
      <c r="K61" s="123">
        <v>145</v>
      </c>
      <c r="L61" s="126">
        <v>72.5</v>
      </c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24.85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475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237.5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24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07" sqref="J10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20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 t="s">
        <v>78</v>
      </c>
      <c r="D8" s="39"/>
      <c r="E8" s="40"/>
      <c r="F8" s="38">
        <v>3380</v>
      </c>
      <c r="G8" s="41"/>
      <c r="H8" s="62">
        <f aca="true" t="shared" si="0" ref="H8:H22">SUM(E8:G8)</f>
        <v>3380</v>
      </c>
      <c r="I8" s="43"/>
      <c r="J8" s="38" t="s">
        <v>78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870</v>
      </c>
      <c r="G9" s="47"/>
      <c r="H9" s="62">
        <f t="shared" si="0"/>
        <v>870</v>
      </c>
      <c r="I9" s="49"/>
      <c r="J9" s="50" t="s">
        <v>62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>
        <v>200</v>
      </c>
      <c r="F10" s="25">
        <v>1200</v>
      </c>
      <c r="G10" s="47"/>
      <c r="H10" s="62">
        <f t="shared" si="0"/>
        <v>1400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615</v>
      </c>
      <c r="D11" s="45"/>
      <c r="E11" s="46">
        <v>400</v>
      </c>
      <c r="F11" s="25">
        <v>1000</v>
      </c>
      <c r="G11" s="47"/>
      <c r="H11" s="62">
        <f t="shared" si="0"/>
        <v>1400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616</v>
      </c>
      <c r="D12" s="45"/>
      <c r="E12" s="46"/>
      <c r="F12" s="25">
        <v>700</v>
      </c>
      <c r="G12" s="47"/>
      <c r="H12" s="62">
        <f t="shared" si="0"/>
        <v>700</v>
      </c>
      <c r="I12" s="49"/>
      <c r="J12" s="50" t="s">
        <v>79</v>
      </c>
      <c r="K12" s="8"/>
    </row>
    <row r="13" spans="1:11" ht="24.75" customHeight="1">
      <c r="A13" s="37"/>
      <c r="B13" s="25">
        <v>6</v>
      </c>
      <c r="C13" s="25">
        <v>370</v>
      </c>
      <c r="D13" s="45"/>
      <c r="E13" s="46"/>
      <c r="F13" s="25">
        <v>680</v>
      </c>
      <c r="G13" s="47"/>
      <c r="H13" s="62">
        <f t="shared" si="0"/>
        <v>680</v>
      </c>
      <c r="I13" s="49"/>
      <c r="J13" s="50" t="s">
        <v>64</v>
      </c>
      <c r="K13" s="8"/>
    </row>
    <row r="14" spans="1:10" ht="24.75" customHeight="1">
      <c r="A14" s="37"/>
      <c r="B14" s="25">
        <v>7</v>
      </c>
      <c r="C14" s="51">
        <v>610</v>
      </c>
      <c r="D14" s="52"/>
      <c r="E14" s="53"/>
      <c r="F14" s="51">
        <v>890</v>
      </c>
      <c r="G14" s="54"/>
      <c r="H14" s="62">
        <f t="shared" si="0"/>
        <v>890</v>
      </c>
      <c r="I14" s="55"/>
      <c r="J14" s="56" t="s">
        <v>38</v>
      </c>
    </row>
    <row r="15" spans="1:10" ht="24.75" customHeight="1">
      <c r="A15" s="37"/>
      <c r="B15" s="25">
        <v>8</v>
      </c>
      <c r="C15" s="51">
        <v>611</v>
      </c>
      <c r="D15" s="52"/>
      <c r="E15" s="53">
        <v>100</v>
      </c>
      <c r="F15" s="51">
        <v>430</v>
      </c>
      <c r="G15" s="54"/>
      <c r="H15" s="62">
        <f t="shared" si="0"/>
        <v>530</v>
      </c>
      <c r="I15" s="55">
        <v>200</v>
      </c>
      <c r="J15" s="56" t="s">
        <v>62</v>
      </c>
    </row>
    <row r="16" spans="1:10" ht="24.75" customHeight="1">
      <c r="A16" s="37"/>
      <c r="B16" s="25">
        <v>9</v>
      </c>
      <c r="C16" s="51">
        <v>615</v>
      </c>
      <c r="D16" s="52"/>
      <c r="E16" s="53">
        <v>400</v>
      </c>
      <c r="F16" s="51">
        <v>970</v>
      </c>
      <c r="G16" s="54"/>
      <c r="H16" s="62">
        <f t="shared" si="0"/>
        <v>1370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616</v>
      </c>
      <c r="D17" s="52"/>
      <c r="E17" s="53"/>
      <c r="F17" s="51">
        <v>620</v>
      </c>
      <c r="G17" s="54"/>
      <c r="H17" s="62">
        <f t="shared" si="0"/>
        <v>620</v>
      </c>
      <c r="I17" s="55"/>
      <c r="J17" s="56" t="s">
        <v>36</v>
      </c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>
        <v>800</v>
      </c>
      <c r="F26" s="88">
        <v>400</v>
      </c>
      <c r="G26" s="91"/>
      <c r="H26" s="62">
        <f aca="true" t="shared" si="1" ref="H26:H35">SUM(E26:G26)</f>
        <v>1200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568</v>
      </c>
      <c r="D27" s="52"/>
      <c r="E27" s="53">
        <v>6170</v>
      </c>
      <c r="F27" s="51"/>
      <c r="G27" s="54"/>
      <c r="H27" s="62">
        <f t="shared" si="1"/>
        <v>6170</v>
      </c>
      <c r="I27" s="55"/>
      <c r="J27" s="56" t="s">
        <v>62</v>
      </c>
    </row>
    <row r="28" spans="1:10" ht="24.75" customHeight="1">
      <c r="A28" s="37"/>
      <c r="B28" s="25">
        <v>18</v>
      </c>
      <c r="C28" s="51">
        <v>610</v>
      </c>
      <c r="D28" s="52"/>
      <c r="E28" s="53">
        <v>250</v>
      </c>
      <c r="F28" s="51">
        <v>900</v>
      </c>
      <c r="G28" s="54"/>
      <c r="H28" s="62">
        <f t="shared" si="1"/>
        <v>1150</v>
      </c>
      <c r="I28" s="55"/>
      <c r="J28" s="56" t="s">
        <v>38</v>
      </c>
    </row>
    <row r="29" spans="1:10" ht="24.75" customHeight="1">
      <c r="A29" s="37"/>
      <c r="B29" s="25">
        <v>19</v>
      </c>
      <c r="C29" s="51">
        <v>616</v>
      </c>
      <c r="D29" s="52"/>
      <c r="E29" s="53">
        <v>210</v>
      </c>
      <c r="F29" s="51">
        <v>800</v>
      </c>
      <c r="G29" s="54"/>
      <c r="H29" s="62">
        <f t="shared" si="1"/>
        <v>1010</v>
      </c>
      <c r="I29" s="55"/>
      <c r="J29" s="56" t="s">
        <v>36</v>
      </c>
    </row>
    <row r="30" spans="1:10" ht="24.75" customHeight="1">
      <c r="A30" s="37"/>
      <c r="B30" s="25">
        <v>20</v>
      </c>
      <c r="C30" s="51">
        <v>615</v>
      </c>
      <c r="D30" s="52"/>
      <c r="E30" s="53">
        <v>140</v>
      </c>
      <c r="F30" s="51">
        <v>700</v>
      </c>
      <c r="G30" s="54"/>
      <c r="H30" s="62">
        <f t="shared" si="1"/>
        <v>840</v>
      </c>
      <c r="I30" s="55"/>
      <c r="J30" s="56" t="s">
        <v>37</v>
      </c>
    </row>
    <row r="31" spans="1:10" ht="24.75" customHeight="1">
      <c r="A31" s="37"/>
      <c r="B31" s="25">
        <v>21</v>
      </c>
      <c r="C31" s="51">
        <v>616</v>
      </c>
      <c r="D31" s="52"/>
      <c r="E31" s="53"/>
      <c r="F31" s="51">
        <v>530</v>
      </c>
      <c r="G31" s="54"/>
      <c r="H31" s="62">
        <f t="shared" si="1"/>
        <v>530</v>
      </c>
      <c r="I31" s="55"/>
      <c r="J31" s="56" t="s">
        <v>36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>
        <v>700</v>
      </c>
      <c r="F39" s="88">
        <v>780</v>
      </c>
      <c r="G39" s="91"/>
      <c r="H39" s="62">
        <f aca="true" t="shared" si="2" ref="H39:H48">SUM(E39:G39)</f>
        <v>1480</v>
      </c>
      <c r="I39" s="93">
        <v>200</v>
      </c>
      <c r="J39" s="94" t="s">
        <v>37</v>
      </c>
    </row>
    <row r="40" spans="1:10" ht="24.75" customHeight="1">
      <c r="A40" s="37"/>
      <c r="B40" s="57">
        <v>27</v>
      </c>
      <c r="C40" s="51">
        <v>569</v>
      </c>
      <c r="D40" s="52"/>
      <c r="E40" s="53"/>
      <c r="F40" s="51"/>
      <c r="G40" s="54">
        <v>860</v>
      </c>
      <c r="H40" s="62">
        <f t="shared" si="2"/>
        <v>860</v>
      </c>
      <c r="I40" s="55"/>
      <c r="J40" s="56" t="s">
        <v>76</v>
      </c>
    </row>
    <row r="41" spans="1:10" ht="24.75" customHeight="1">
      <c r="A41" s="37"/>
      <c r="B41" s="25">
        <v>28</v>
      </c>
      <c r="C41" s="51">
        <v>610</v>
      </c>
      <c r="D41" s="52"/>
      <c r="E41" s="53">
        <v>300</v>
      </c>
      <c r="F41" s="51">
        <v>700</v>
      </c>
      <c r="G41" s="54"/>
      <c r="H41" s="62">
        <f t="shared" si="2"/>
        <v>1000</v>
      </c>
      <c r="I41" s="55">
        <v>250</v>
      </c>
      <c r="J41" s="56" t="s">
        <v>38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9670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15550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860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26080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650</v>
      </c>
      <c r="J53" s="98"/>
      <c r="K53" s="102">
        <f>H52+I53</f>
        <v>26730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374</v>
      </c>
      <c r="C82" s="120"/>
      <c r="D82" s="121">
        <v>3750</v>
      </c>
      <c r="E82" s="122"/>
      <c r="F82" s="123"/>
      <c r="G82" s="124">
        <v>4910</v>
      </c>
      <c r="H82" s="123"/>
      <c r="I82" s="125"/>
      <c r="J82" s="122"/>
      <c r="K82" s="123">
        <v>181</v>
      </c>
      <c r="L82" s="126">
        <v>90.5</v>
      </c>
      <c r="M82" s="119"/>
    </row>
    <row r="83" spans="1:13" ht="24.75" customHeight="1">
      <c r="A83" s="118">
        <v>2</v>
      </c>
      <c r="B83" s="119">
        <v>618</v>
      </c>
      <c r="C83" s="120"/>
      <c r="D83" s="121">
        <v>5370</v>
      </c>
      <c r="E83" s="122"/>
      <c r="F83" s="123"/>
      <c r="G83" s="124">
        <v>4770</v>
      </c>
      <c r="H83" s="123"/>
      <c r="I83" s="125"/>
      <c r="J83" s="122"/>
      <c r="K83" s="123">
        <v>142</v>
      </c>
      <c r="L83" s="126">
        <v>71</v>
      </c>
      <c r="M83" s="119"/>
    </row>
    <row r="84" spans="1:13" ht="24.75" customHeight="1">
      <c r="A84" s="118">
        <v>3</v>
      </c>
      <c r="B84" s="119">
        <v>618</v>
      </c>
      <c r="C84" s="120"/>
      <c r="D84" s="121">
        <v>5180</v>
      </c>
      <c r="E84" s="122"/>
      <c r="F84" s="123"/>
      <c r="G84" s="124">
        <v>5490</v>
      </c>
      <c r="H84" s="123"/>
      <c r="I84" s="125"/>
      <c r="J84" s="122"/>
      <c r="K84" s="123">
        <v>193</v>
      </c>
      <c r="L84" s="126">
        <v>96.5</v>
      </c>
      <c r="M84" s="119"/>
    </row>
    <row r="85" spans="1:13" ht="24.75" customHeight="1">
      <c r="A85" s="118">
        <v>4</v>
      </c>
      <c r="B85" s="119">
        <v>373</v>
      </c>
      <c r="C85" s="120"/>
      <c r="D85" s="121">
        <v>4760</v>
      </c>
      <c r="E85" s="122">
        <v>85</v>
      </c>
      <c r="F85" s="123">
        <v>42.5</v>
      </c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 t="s">
        <v>80</v>
      </c>
      <c r="C86" s="120"/>
      <c r="D86" s="121">
        <v>7230</v>
      </c>
      <c r="E86" s="122"/>
      <c r="F86" s="123"/>
      <c r="G86" s="124">
        <v>8020</v>
      </c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49.480000000000004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601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300.5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1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24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I108" sqref="I108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7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21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>
        <v>130</v>
      </c>
      <c r="F8" s="38">
        <v>800</v>
      </c>
      <c r="G8" s="41"/>
      <c r="H8" s="62">
        <f aca="true" t="shared" si="0" ref="H8:H22">SUM(E8:G8)</f>
        <v>930</v>
      </c>
      <c r="I8" s="43"/>
      <c r="J8" s="44" t="s">
        <v>81</v>
      </c>
      <c r="K8" s="8"/>
    </row>
    <row r="9" spans="1:11" ht="24.75" customHeight="1">
      <c r="A9" s="37"/>
      <c r="B9" s="25">
        <v>2</v>
      </c>
      <c r="C9" s="25">
        <v>569</v>
      </c>
      <c r="D9" s="45" t="s">
        <v>75</v>
      </c>
      <c r="E9" s="46"/>
      <c r="F9" s="25">
        <v>790</v>
      </c>
      <c r="G9" s="47"/>
      <c r="H9" s="62">
        <f t="shared" si="0"/>
        <v>790</v>
      </c>
      <c r="I9" s="49"/>
      <c r="J9" s="50"/>
      <c r="K9" s="8"/>
    </row>
    <row r="10" spans="1:11" ht="24.75" customHeight="1">
      <c r="A10" s="37"/>
      <c r="B10" s="25">
        <v>3</v>
      </c>
      <c r="C10" s="25">
        <v>370</v>
      </c>
      <c r="D10" s="45"/>
      <c r="E10" s="46"/>
      <c r="F10" s="25"/>
      <c r="G10" s="47"/>
      <c r="H10" s="62">
        <f t="shared" si="0"/>
        <v>0</v>
      </c>
      <c r="I10" s="49">
        <v>940</v>
      </c>
      <c r="J10" s="50" t="s">
        <v>64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/>
      <c r="F11" s="25">
        <v>760</v>
      </c>
      <c r="G11" s="47"/>
      <c r="H11" s="62">
        <f t="shared" si="0"/>
        <v>760</v>
      </c>
      <c r="I11" s="49"/>
      <c r="J11" s="50" t="s">
        <v>38</v>
      </c>
      <c r="K11" s="8"/>
    </row>
    <row r="12" spans="1:11" ht="24.75" customHeight="1">
      <c r="A12" s="37"/>
      <c r="B12" s="25">
        <v>5</v>
      </c>
      <c r="C12" s="25">
        <v>666</v>
      </c>
      <c r="D12" s="45"/>
      <c r="E12" s="46"/>
      <c r="F12" s="25">
        <v>1790</v>
      </c>
      <c r="G12" s="47"/>
      <c r="H12" s="62">
        <f t="shared" si="0"/>
        <v>1790</v>
      </c>
      <c r="I12" s="49"/>
      <c r="J12" s="50" t="s">
        <v>37</v>
      </c>
      <c r="K12" s="8"/>
    </row>
    <row r="13" spans="1:11" ht="24.75" customHeight="1">
      <c r="A13" s="37"/>
      <c r="B13" s="25">
        <v>6</v>
      </c>
      <c r="C13" s="25">
        <v>463</v>
      </c>
      <c r="D13" s="45"/>
      <c r="E13" s="46"/>
      <c r="F13" s="25">
        <v>940</v>
      </c>
      <c r="G13" s="47"/>
      <c r="H13" s="62">
        <f t="shared" si="0"/>
        <v>940</v>
      </c>
      <c r="I13" s="49"/>
      <c r="J13" s="50" t="s">
        <v>63</v>
      </c>
      <c r="K13" s="8"/>
    </row>
    <row r="14" spans="1:10" ht="24.75" customHeight="1">
      <c r="A14" s="37"/>
      <c r="B14" s="25">
        <v>7</v>
      </c>
      <c r="C14" s="51">
        <v>222</v>
      </c>
      <c r="D14" s="52"/>
      <c r="E14" s="53"/>
      <c r="F14" s="51">
        <v>3000</v>
      </c>
      <c r="G14" s="54"/>
      <c r="H14" s="62">
        <f t="shared" si="0"/>
        <v>3000</v>
      </c>
      <c r="I14" s="55"/>
      <c r="J14" s="56" t="s">
        <v>74</v>
      </c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1000</v>
      </c>
      <c r="G26" s="91"/>
      <c r="H26" s="62">
        <f aca="true" t="shared" si="1" ref="H26:H35">SUM(E26:G26)</f>
        <v>1000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400</v>
      </c>
      <c r="F27" s="51">
        <v>240</v>
      </c>
      <c r="G27" s="54"/>
      <c r="H27" s="62">
        <f t="shared" si="1"/>
        <v>640</v>
      </c>
      <c r="I27" s="55">
        <v>100</v>
      </c>
      <c r="J27" s="56" t="s">
        <v>36</v>
      </c>
    </row>
    <row r="28" spans="1:10" ht="24.75" customHeight="1">
      <c r="A28" s="37"/>
      <c r="B28" s="25">
        <v>18</v>
      </c>
      <c r="C28" s="51">
        <v>615</v>
      </c>
      <c r="D28" s="52"/>
      <c r="E28" s="53">
        <v>200</v>
      </c>
      <c r="F28" s="51">
        <v>660</v>
      </c>
      <c r="G28" s="54"/>
      <c r="H28" s="62">
        <f t="shared" si="1"/>
        <v>860</v>
      </c>
      <c r="I28" s="55"/>
      <c r="J28" s="56" t="s">
        <v>37</v>
      </c>
    </row>
    <row r="29" spans="1:10" ht="24.75" customHeight="1">
      <c r="A29" s="37"/>
      <c r="B29" s="25">
        <v>19</v>
      </c>
      <c r="C29" s="51">
        <v>610</v>
      </c>
      <c r="D29" s="52"/>
      <c r="E29" s="53"/>
      <c r="F29" s="51">
        <v>550</v>
      </c>
      <c r="G29" s="54">
        <v>100</v>
      </c>
      <c r="H29" s="62">
        <f t="shared" si="1"/>
        <v>650</v>
      </c>
      <c r="I29" s="55"/>
      <c r="J29" s="56" t="s">
        <v>38</v>
      </c>
    </row>
    <row r="30" spans="1:10" ht="24.75" customHeight="1">
      <c r="A30" s="37"/>
      <c r="B30" s="25">
        <v>20</v>
      </c>
      <c r="C30" s="51">
        <v>616</v>
      </c>
      <c r="D30" s="52"/>
      <c r="E30" s="53">
        <v>200</v>
      </c>
      <c r="F30" s="51">
        <v>720</v>
      </c>
      <c r="G30" s="54"/>
      <c r="H30" s="62">
        <f t="shared" si="1"/>
        <v>920</v>
      </c>
      <c r="I30" s="55"/>
      <c r="J30" s="56" t="s">
        <v>36</v>
      </c>
    </row>
    <row r="31" spans="1:10" ht="24.75" customHeight="1">
      <c r="A31" s="37"/>
      <c r="B31" s="25">
        <v>21</v>
      </c>
      <c r="C31" s="51">
        <v>610</v>
      </c>
      <c r="D31" s="52"/>
      <c r="E31" s="53">
        <v>800</v>
      </c>
      <c r="F31" s="51">
        <v>460</v>
      </c>
      <c r="G31" s="54"/>
      <c r="H31" s="62">
        <f t="shared" si="1"/>
        <v>1260</v>
      </c>
      <c r="I31" s="55">
        <v>200</v>
      </c>
      <c r="J31" s="56" t="s">
        <v>38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610</v>
      </c>
      <c r="D39" s="89"/>
      <c r="E39" s="90">
        <v>300</v>
      </c>
      <c r="F39" s="88">
        <v>600</v>
      </c>
      <c r="G39" s="91"/>
      <c r="H39" s="62">
        <f aca="true" t="shared" si="2" ref="H39:H48">SUM(E39:G39)</f>
        <v>900</v>
      </c>
      <c r="I39" s="93">
        <v>220</v>
      </c>
      <c r="J39" s="94" t="s">
        <v>38</v>
      </c>
    </row>
    <row r="40" spans="1:10" ht="24.75" customHeight="1">
      <c r="A40" s="37"/>
      <c r="B40" s="57">
        <v>27</v>
      </c>
      <c r="C40" s="51">
        <v>569</v>
      </c>
      <c r="D40" s="52"/>
      <c r="E40" s="53"/>
      <c r="F40" s="51"/>
      <c r="G40" s="54">
        <v>1270</v>
      </c>
      <c r="H40" s="62">
        <f t="shared" si="2"/>
        <v>1270</v>
      </c>
      <c r="I40" s="55"/>
      <c r="J40" s="56" t="s">
        <v>82</v>
      </c>
    </row>
    <row r="41" spans="1:10" ht="24.75" customHeight="1">
      <c r="A41" s="37"/>
      <c r="B41" s="25">
        <v>28</v>
      </c>
      <c r="C41" s="51">
        <v>615</v>
      </c>
      <c r="D41" s="52"/>
      <c r="E41" s="53">
        <v>800</v>
      </c>
      <c r="F41" s="51">
        <v>600</v>
      </c>
      <c r="G41" s="54"/>
      <c r="H41" s="62">
        <f t="shared" si="2"/>
        <v>1400</v>
      </c>
      <c r="I41" s="55">
        <v>260</v>
      </c>
      <c r="J41" s="56" t="s">
        <v>37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2830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12910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1370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17110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1720</v>
      </c>
      <c r="J53" s="98"/>
      <c r="K53" s="102">
        <f>H52+I53</f>
        <v>18830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618</v>
      </c>
      <c r="C82" s="120"/>
      <c r="D82" s="121">
        <v>5190</v>
      </c>
      <c r="E82" s="122"/>
      <c r="F82" s="123"/>
      <c r="G82" s="124">
        <v>7140</v>
      </c>
      <c r="H82" s="123"/>
      <c r="I82" s="125"/>
      <c r="J82" s="122"/>
      <c r="K82" s="123">
        <v>143</v>
      </c>
      <c r="L82" s="126">
        <v>71.5</v>
      </c>
      <c r="M82" s="119"/>
    </row>
    <row r="83" spans="1:13" ht="24.75" customHeight="1">
      <c r="A83" s="118">
        <v>2</v>
      </c>
      <c r="B83" s="119">
        <v>374</v>
      </c>
      <c r="C83" s="120"/>
      <c r="D83" s="121">
        <v>4220</v>
      </c>
      <c r="E83" s="122">
        <v>87</v>
      </c>
      <c r="F83" s="123">
        <v>43.5</v>
      </c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618</v>
      </c>
      <c r="C84" s="120"/>
      <c r="D84" s="121">
        <v>4710</v>
      </c>
      <c r="E84" s="122"/>
      <c r="F84" s="123"/>
      <c r="G84" s="124">
        <v>8130</v>
      </c>
      <c r="H84" s="123"/>
      <c r="I84" s="125"/>
      <c r="J84" s="122"/>
      <c r="K84" s="123">
        <v>197</v>
      </c>
      <c r="L84" s="126">
        <v>98.5</v>
      </c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29.39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427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213.5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21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55">
      <selection activeCell="M32" sqref="M3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22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1230</v>
      </c>
      <c r="G8" s="41"/>
      <c r="H8" s="62">
        <f aca="true" t="shared" si="0" ref="H8:H22">SUM(E8:G8)</f>
        <v>1230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1650</v>
      </c>
      <c r="G9" s="47"/>
      <c r="H9" s="62">
        <f t="shared" si="0"/>
        <v>1650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1050</v>
      </c>
      <c r="G10" s="47"/>
      <c r="H10" s="62">
        <f t="shared" si="0"/>
        <v>1050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611</v>
      </c>
      <c r="D11" s="45"/>
      <c r="E11" s="46"/>
      <c r="F11" s="25">
        <v>1650</v>
      </c>
      <c r="G11" s="47"/>
      <c r="H11" s="62">
        <f t="shared" si="0"/>
        <v>1650</v>
      </c>
      <c r="I11" s="49"/>
      <c r="J11" s="50" t="s">
        <v>38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616</v>
      </c>
      <c r="D26" s="89"/>
      <c r="E26" s="90">
        <v>870</v>
      </c>
      <c r="F26" s="88">
        <v>1500</v>
      </c>
      <c r="G26" s="91"/>
      <c r="H26" s="62">
        <f aca="true" t="shared" si="1" ref="H26:H35">SUM(E26:G26)</f>
        <v>2370</v>
      </c>
      <c r="I26" s="93"/>
      <c r="J26" s="94" t="s">
        <v>36</v>
      </c>
    </row>
    <row r="27" spans="1:10" ht="24.75" customHeight="1">
      <c r="A27" s="37"/>
      <c r="B27" s="57">
        <v>17</v>
      </c>
      <c r="C27" s="51"/>
      <c r="D27" s="52"/>
      <c r="E27" s="53"/>
      <c r="F27" s="51"/>
      <c r="G27" s="54"/>
      <c r="H27" s="62">
        <f t="shared" si="1"/>
        <v>0</v>
      </c>
      <c r="I27" s="55"/>
      <c r="J27" s="56"/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870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7080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7950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7950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22">
      <selection activeCell="M30" sqref="M30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23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611</v>
      </c>
      <c r="D8" s="39"/>
      <c r="E8" s="40"/>
      <c r="F8" s="38">
        <v>1520</v>
      </c>
      <c r="G8" s="41"/>
      <c r="H8" s="62">
        <f aca="true" t="shared" si="0" ref="H8:H22">SUM(E8:G8)</f>
        <v>1520</v>
      </c>
      <c r="I8" s="43"/>
      <c r="J8" s="44" t="s">
        <v>35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1200</v>
      </c>
      <c r="G9" s="47"/>
      <c r="H9" s="62">
        <f t="shared" si="0"/>
        <v>1200</v>
      </c>
      <c r="I9" s="49"/>
      <c r="J9" s="50" t="s">
        <v>35</v>
      </c>
      <c r="K9" s="8"/>
    </row>
    <row r="10" spans="1:11" ht="24.75" customHeight="1">
      <c r="A10" s="37"/>
      <c r="B10" s="25">
        <v>3</v>
      </c>
      <c r="C10" s="25"/>
      <c r="D10" s="45"/>
      <c r="E10" s="46"/>
      <c r="F10" s="25"/>
      <c r="G10" s="47"/>
      <c r="H10" s="62">
        <f t="shared" si="0"/>
        <v>0</v>
      </c>
      <c r="I10" s="49"/>
      <c r="J10" s="50"/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62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616</v>
      </c>
      <c r="D26" s="89"/>
      <c r="E26" s="90">
        <v>530</v>
      </c>
      <c r="F26" s="88">
        <v>1100</v>
      </c>
      <c r="G26" s="91"/>
      <c r="H26" s="62">
        <f aca="true" t="shared" si="1" ref="H26:H35">SUM(E26:G26)</f>
        <v>1630</v>
      </c>
      <c r="I26" s="93"/>
      <c r="J26" s="94" t="s">
        <v>83</v>
      </c>
    </row>
    <row r="27" spans="1:10" ht="24.75" customHeight="1">
      <c r="A27" s="37"/>
      <c r="B27" s="57">
        <v>17</v>
      </c>
      <c r="C27" s="51"/>
      <c r="D27" s="52"/>
      <c r="E27" s="53"/>
      <c r="F27" s="51"/>
      <c r="G27" s="54"/>
      <c r="H27" s="62">
        <f t="shared" si="1"/>
        <v>0</v>
      </c>
      <c r="I27" s="55"/>
      <c r="J27" s="56"/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530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3820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4350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4350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L110" sqref="L110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24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163">
        <v>1</v>
      </c>
      <c r="C8" s="38">
        <v>609</v>
      </c>
      <c r="D8" s="39"/>
      <c r="E8" s="40">
        <v>100</v>
      </c>
      <c r="F8" s="38">
        <v>1000</v>
      </c>
      <c r="G8" s="41"/>
      <c r="H8" s="62">
        <f aca="true" t="shared" si="0" ref="H8:H22">SUM(E8:G8)</f>
        <v>1100</v>
      </c>
      <c r="I8" s="43"/>
      <c r="J8" s="44"/>
      <c r="K8" s="8"/>
    </row>
    <row r="9" spans="1:11" ht="24.75" customHeight="1">
      <c r="A9" s="37"/>
      <c r="B9" s="164">
        <v>2</v>
      </c>
      <c r="C9" s="25">
        <v>463</v>
      </c>
      <c r="D9" s="45"/>
      <c r="E9" s="46">
        <v>200</v>
      </c>
      <c r="F9" s="25">
        <v>1500</v>
      </c>
      <c r="G9" s="47"/>
      <c r="H9" s="62">
        <f t="shared" si="0"/>
        <v>1700</v>
      </c>
      <c r="I9" s="49"/>
      <c r="J9" s="50"/>
      <c r="K9" s="8"/>
    </row>
    <row r="10" spans="1:11" ht="24.75" customHeight="1">
      <c r="A10" s="37"/>
      <c r="B10" s="164">
        <v>3</v>
      </c>
      <c r="C10" s="25">
        <v>616</v>
      </c>
      <c r="D10" s="45"/>
      <c r="E10" s="46">
        <v>450</v>
      </c>
      <c r="F10" s="25">
        <v>1500</v>
      </c>
      <c r="G10" s="47"/>
      <c r="H10" s="62">
        <f t="shared" si="0"/>
        <v>1950</v>
      </c>
      <c r="I10" s="49"/>
      <c r="J10" s="50" t="s">
        <v>36</v>
      </c>
      <c r="K10" s="8"/>
    </row>
    <row r="11" spans="1:11" ht="24.75" customHeight="1">
      <c r="A11" s="37"/>
      <c r="B11" s="164">
        <v>4</v>
      </c>
      <c r="C11" s="25">
        <v>615</v>
      </c>
      <c r="D11" s="45"/>
      <c r="E11" s="46"/>
      <c r="F11" s="25">
        <v>1030</v>
      </c>
      <c r="G11" s="47"/>
      <c r="H11" s="62">
        <f t="shared" si="0"/>
        <v>1030</v>
      </c>
      <c r="I11" s="49"/>
      <c r="J11" s="50" t="s">
        <v>37</v>
      </c>
      <c r="K11" s="8"/>
    </row>
    <row r="12" spans="1:11" ht="24.75" customHeight="1">
      <c r="A12" s="37"/>
      <c r="B12" s="164">
        <v>5</v>
      </c>
      <c r="C12" s="25">
        <v>611</v>
      </c>
      <c r="D12" s="45"/>
      <c r="E12" s="46"/>
      <c r="F12" s="25">
        <v>1040</v>
      </c>
      <c r="G12" s="47"/>
      <c r="H12" s="62">
        <f t="shared" si="0"/>
        <v>1040</v>
      </c>
      <c r="I12" s="49"/>
      <c r="J12" s="50" t="s">
        <v>62</v>
      </c>
      <c r="K12" s="8"/>
    </row>
    <row r="13" spans="1:11" ht="24.75" customHeight="1">
      <c r="A13" s="37"/>
      <c r="B13" s="164">
        <v>6</v>
      </c>
      <c r="C13" s="25">
        <v>463</v>
      </c>
      <c r="D13" s="45"/>
      <c r="E13" s="46"/>
      <c r="F13" s="25">
        <v>1250</v>
      </c>
      <c r="G13" s="47"/>
      <c r="H13" s="62">
        <f t="shared" si="0"/>
        <v>1250</v>
      </c>
      <c r="I13" s="49"/>
      <c r="J13" s="50"/>
      <c r="K13" s="8"/>
    </row>
    <row r="14" spans="1:10" ht="24.75" customHeight="1">
      <c r="A14" s="37"/>
      <c r="B14" s="164">
        <v>7</v>
      </c>
      <c r="C14" s="51">
        <v>609</v>
      </c>
      <c r="D14" s="52"/>
      <c r="E14" s="53"/>
      <c r="F14" s="51">
        <v>930</v>
      </c>
      <c r="G14" s="54"/>
      <c r="H14" s="62">
        <f t="shared" si="0"/>
        <v>930</v>
      </c>
      <c r="I14" s="55"/>
      <c r="J14" s="56"/>
    </row>
    <row r="15" spans="1:10" ht="24.75" customHeight="1">
      <c r="A15" s="37"/>
      <c r="B15" s="164">
        <v>8</v>
      </c>
      <c r="C15" s="51">
        <v>370</v>
      </c>
      <c r="D15" s="52"/>
      <c r="E15" s="53"/>
      <c r="F15" s="51"/>
      <c r="G15" s="54"/>
      <c r="H15" s="62">
        <f t="shared" si="0"/>
        <v>0</v>
      </c>
      <c r="I15" s="55">
        <v>960</v>
      </c>
      <c r="J15" s="56" t="s">
        <v>64</v>
      </c>
    </row>
    <row r="16" spans="1:10" ht="24.75" customHeight="1">
      <c r="A16" s="37"/>
      <c r="B16" s="164">
        <v>9</v>
      </c>
      <c r="C16" s="51">
        <v>616</v>
      </c>
      <c r="D16" s="52"/>
      <c r="E16" s="53">
        <v>540</v>
      </c>
      <c r="F16" s="51">
        <v>1000</v>
      </c>
      <c r="G16" s="54"/>
      <c r="H16" s="62">
        <f t="shared" si="0"/>
        <v>1540</v>
      </c>
      <c r="I16" s="55"/>
      <c r="J16" s="56" t="s">
        <v>36</v>
      </c>
    </row>
    <row r="17" spans="1:10" ht="24.75" customHeight="1">
      <c r="A17" s="37"/>
      <c r="B17" s="164">
        <v>10</v>
      </c>
      <c r="C17" s="51">
        <v>615</v>
      </c>
      <c r="D17" s="52"/>
      <c r="E17" s="53"/>
      <c r="F17" s="51">
        <v>610</v>
      </c>
      <c r="G17" s="54"/>
      <c r="H17" s="62">
        <f t="shared" si="0"/>
        <v>610</v>
      </c>
      <c r="I17" s="55"/>
      <c r="J17" s="56" t="s">
        <v>37</v>
      </c>
    </row>
    <row r="18" spans="1:10" ht="24.75" customHeight="1">
      <c r="A18" s="37"/>
      <c r="B18" s="164">
        <v>11</v>
      </c>
      <c r="C18" s="51">
        <v>573</v>
      </c>
      <c r="D18" s="52"/>
      <c r="E18" s="53"/>
      <c r="F18" s="51"/>
      <c r="G18" s="54">
        <v>1930</v>
      </c>
      <c r="H18" s="62">
        <f t="shared" si="0"/>
        <v>1930</v>
      </c>
      <c r="I18" s="55"/>
      <c r="J18" s="56" t="s">
        <v>84</v>
      </c>
    </row>
    <row r="19" spans="1:10" ht="24.75" customHeight="1">
      <c r="A19" s="37"/>
      <c r="B19" s="164">
        <v>12</v>
      </c>
      <c r="C19" s="51">
        <v>666</v>
      </c>
      <c r="D19" s="52"/>
      <c r="E19" s="53">
        <v>470</v>
      </c>
      <c r="F19" s="51">
        <v>1000</v>
      </c>
      <c r="G19" s="54"/>
      <c r="H19" s="62">
        <f t="shared" si="0"/>
        <v>1470</v>
      </c>
      <c r="I19" s="55"/>
      <c r="J19" s="56" t="s">
        <v>38</v>
      </c>
    </row>
    <row r="20" spans="1:10" ht="24.75" customHeight="1">
      <c r="A20" s="37"/>
      <c r="B20" s="164">
        <v>13</v>
      </c>
      <c r="C20" s="51">
        <v>611</v>
      </c>
      <c r="D20" s="52"/>
      <c r="E20" s="53"/>
      <c r="F20" s="51">
        <v>530</v>
      </c>
      <c r="G20" s="54"/>
      <c r="H20" s="62">
        <f t="shared" si="0"/>
        <v>530</v>
      </c>
      <c r="I20" s="55"/>
      <c r="J20" s="56" t="s">
        <v>62</v>
      </c>
    </row>
    <row r="21" spans="1:10" ht="24.75" customHeight="1">
      <c r="A21" s="37"/>
      <c r="B21" s="164">
        <v>14</v>
      </c>
      <c r="C21" s="51">
        <v>666</v>
      </c>
      <c r="D21" s="52"/>
      <c r="E21" s="53"/>
      <c r="F21" s="51">
        <v>670</v>
      </c>
      <c r="G21" s="54"/>
      <c r="H21" s="62">
        <f t="shared" si="0"/>
        <v>670</v>
      </c>
      <c r="I21" s="55"/>
      <c r="J21" s="56" t="s">
        <v>38</v>
      </c>
    </row>
    <row r="22" spans="1:10" ht="24.75" customHeight="1">
      <c r="A22" s="37"/>
      <c r="B22" s="165">
        <v>15</v>
      </c>
      <c r="C22" s="166"/>
      <c r="D22" s="167"/>
      <c r="E22" s="168"/>
      <c r="F22" s="169"/>
      <c r="G22" s="170"/>
      <c r="H22" s="171">
        <f t="shared" si="0"/>
        <v>0</v>
      </c>
      <c r="I22" s="172"/>
      <c r="J22" s="173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63">
        <v>16</v>
      </c>
      <c r="C26" s="88">
        <v>615</v>
      </c>
      <c r="D26" s="89"/>
      <c r="E26" s="90">
        <v>160</v>
      </c>
      <c r="F26" s="88">
        <v>1000</v>
      </c>
      <c r="G26" s="91"/>
      <c r="H26" s="62">
        <f aca="true" t="shared" si="1" ref="H26:H35">SUM(E26:G26)</f>
        <v>1160</v>
      </c>
      <c r="I26" s="93"/>
      <c r="J26" s="94" t="s">
        <v>37</v>
      </c>
    </row>
    <row r="27" spans="1:10" ht="24.75" customHeight="1">
      <c r="A27" s="37"/>
      <c r="B27" s="165">
        <v>17</v>
      </c>
      <c r="C27" s="51">
        <v>616</v>
      </c>
      <c r="D27" s="52"/>
      <c r="E27" s="53"/>
      <c r="F27" s="51">
        <v>800</v>
      </c>
      <c r="G27" s="54">
        <v>200</v>
      </c>
      <c r="H27" s="62">
        <f t="shared" si="1"/>
        <v>1000</v>
      </c>
      <c r="I27" s="55"/>
      <c r="J27" s="56" t="s">
        <v>36</v>
      </c>
    </row>
    <row r="28" spans="1:10" ht="24.75" customHeight="1">
      <c r="A28" s="37"/>
      <c r="B28" s="164">
        <v>18</v>
      </c>
      <c r="C28" s="51">
        <v>568</v>
      </c>
      <c r="D28" s="52"/>
      <c r="E28" s="53"/>
      <c r="F28" s="51"/>
      <c r="G28" s="54"/>
      <c r="H28" s="62">
        <f t="shared" si="1"/>
        <v>0</v>
      </c>
      <c r="I28" s="55">
        <v>470</v>
      </c>
      <c r="J28" s="56" t="s">
        <v>64</v>
      </c>
    </row>
    <row r="29" spans="1:10" ht="24.75" customHeight="1">
      <c r="A29" s="37"/>
      <c r="B29" s="164">
        <v>19</v>
      </c>
      <c r="C29" s="51">
        <v>615</v>
      </c>
      <c r="D29" s="52"/>
      <c r="E29" s="53">
        <v>200</v>
      </c>
      <c r="F29" s="51">
        <v>1000</v>
      </c>
      <c r="G29" s="54"/>
      <c r="H29" s="62">
        <f t="shared" si="1"/>
        <v>1200</v>
      </c>
      <c r="I29" s="55"/>
      <c r="J29" s="56" t="s">
        <v>37</v>
      </c>
    </row>
    <row r="30" spans="1:10" ht="24.75" customHeight="1">
      <c r="A30" s="37"/>
      <c r="B30" s="164">
        <v>20</v>
      </c>
      <c r="C30" s="51">
        <v>616</v>
      </c>
      <c r="D30" s="52"/>
      <c r="E30" s="53">
        <v>160</v>
      </c>
      <c r="F30" s="51">
        <v>600</v>
      </c>
      <c r="G30" s="54"/>
      <c r="H30" s="62">
        <f t="shared" si="1"/>
        <v>760</v>
      </c>
      <c r="I30" s="55"/>
      <c r="J30" s="56" t="s">
        <v>36</v>
      </c>
    </row>
    <row r="31" spans="1:10" ht="24.75" customHeight="1">
      <c r="A31" s="37"/>
      <c r="B31" s="164">
        <v>21</v>
      </c>
      <c r="C31" s="123"/>
      <c r="D31" s="174"/>
      <c r="E31" s="175"/>
      <c r="F31" s="176"/>
      <c r="G31" s="177"/>
      <c r="H31" s="178">
        <f t="shared" si="1"/>
        <v>0</v>
      </c>
      <c r="I31" s="179"/>
      <c r="J31" s="122"/>
    </row>
    <row r="32" spans="1:10" ht="24.75" customHeight="1">
      <c r="A32" s="37"/>
      <c r="B32" s="164">
        <v>22</v>
      </c>
      <c r="C32" s="123"/>
      <c r="D32" s="174"/>
      <c r="E32" s="175"/>
      <c r="F32" s="176"/>
      <c r="G32" s="177"/>
      <c r="H32" s="178">
        <f t="shared" si="1"/>
        <v>0</v>
      </c>
      <c r="I32" s="179"/>
      <c r="J32" s="122"/>
    </row>
    <row r="33" spans="1:10" ht="24.75" customHeight="1">
      <c r="A33" s="37"/>
      <c r="B33" s="164">
        <v>23</v>
      </c>
      <c r="C33" s="123"/>
      <c r="D33" s="174"/>
      <c r="E33" s="175"/>
      <c r="F33" s="176"/>
      <c r="G33" s="177"/>
      <c r="H33" s="178">
        <f t="shared" si="1"/>
        <v>0</v>
      </c>
      <c r="I33" s="179"/>
      <c r="J33" s="122"/>
    </row>
    <row r="34" spans="1:10" ht="24.75" customHeight="1">
      <c r="A34" s="37"/>
      <c r="B34" s="164">
        <v>24</v>
      </c>
      <c r="C34" s="123"/>
      <c r="D34" s="174"/>
      <c r="E34" s="175"/>
      <c r="F34" s="176"/>
      <c r="G34" s="177"/>
      <c r="H34" s="178">
        <f t="shared" si="1"/>
        <v>0</v>
      </c>
      <c r="I34" s="179"/>
      <c r="J34" s="122"/>
    </row>
    <row r="35" spans="1:10" ht="24.75" customHeight="1">
      <c r="A35" s="37"/>
      <c r="B35" s="165">
        <v>25</v>
      </c>
      <c r="C35" s="166"/>
      <c r="D35" s="167"/>
      <c r="E35" s="168"/>
      <c r="F35" s="169"/>
      <c r="G35" s="170"/>
      <c r="H35" s="171">
        <f t="shared" si="1"/>
        <v>0</v>
      </c>
      <c r="I35" s="172"/>
      <c r="J35" s="173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163">
        <v>26</v>
      </c>
      <c r="C39" s="88">
        <v>615</v>
      </c>
      <c r="D39" s="89"/>
      <c r="E39" s="90">
        <v>600</v>
      </c>
      <c r="F39" s="88">
        <v>500</v>
      </c>
      <c r="G39" s="91"/>
      <c r="H39" s="62">
        <f aca="true" t="shared" si="2" ref="H39:H48">SUM(E39:G39)</f>
        <v>1100</v>
      </c>
      <c r="I39" s="93">
        <v>300</v>
      </c>
      <c r="J39" s="94" t="s">
        <v>37</v>
      </c>
    </row>
    <row r="40" spans="1:10" ht="24.75" customHeight="1">
      <c r="A40" s="37"/>
      <c r="B40" s="165">
        <v>27</v>
      </c>
      <c r="C40" s="51">
        <v>615</v>
      </c>
      <c r="D40" s="52"/>
      <c r="E40" s="53">
        <v>1000</v>
      </c>
      <c r="F40" s="51">
        <v>400</v>
      </c>
      <c r="G40" s="54"/>
      <c r="H40" s="62">
        <f t="shared" si="2"/>
        <v>1400</v>
      </c>
      <c r="I40" s="55">
        <v>240</v>
      </c>
      <c r="J40" s="56" t="s">
        <v>37</v>
      </c>
    </row>
    <row r="41" spans="1:10" ht="24.75" customHeight="1">
      <c r="A41" s="37"/>
      <c r="B41" s="164">
        <v>28</v>
      </c>
      <c r="C41" s="123"/>
      <c r="D41" s="174"/>
      <c r="E41" s="175"/>
      <c r="F41" s="176"/>
      <c r="G41" s="177"/>
      <c r="H41" s="178">
        <f t="shared" si="2"/>
        <v>0</v>
      </c>
      <c r="I41" s="179"/>
      <c r="J41" s="122"/>
    </row>
    <row r="42" spans="1:10" ht="24.75" customHeight="1">
      <c r="A42" s="37"/>
      <c r="B42" s="164">
        <v>29</v>
      </c>
      <c r="C42" s="123"/>
      <c r="D42" s="174"/>
      <c r="E42" s="175"/>
      <c r="F42" s="176"/>
      <c r="G42" s="177"/>
      <c r="H42" s="178">
        <f t="shared" si="2"/>
        <v>0</v>
      </c>
      <c r="I42" s="179"/>
      <c r="J42" s="122"/>
    </row>
    <row r="43" spans="1:10" ht="24.75" customHeight="1">
      <c r="A43" s="37"/>
      <c r="B43" s="164">
        <v>30</v>
      </c>
      <c r="C43" s="123"/>
      <c r="D43" s="174"/>
      <c r="E43" s="175"/>
      <c r="F43" s="176"/>
      <c r="G43" s="177"/>
      <c r="H43" s="178">
        <f t="shared" si="2"/>
        <v>0</v>
      </c>
      <c r="I43" s="179"/>
      <c r="J43" s="122"/>
    </row>
    <row r="44" spans="1:10" ht="24.75" customHeight="1">
      <c r="A44" s="37"/>
      <c r="B44" s="164">
        <v>31</v>
      </c>
      <c r="C44" s="123"/>
      <c r="D44" s="174"/>
      <c r="E44" s="175"/>
      <c r="F44" s="176"/>
      <c r="G44" s="177"/>
      <c r="H44" s="178">
        <f t="shared" si="2"/>
        <v>0</v>
      </c>
      <c r="I44" s="179"/>
      <c r="J44" s="122"/>
    </row>
    <row r="45" spans="1:10" ht="24.75" customHeight="1">
      <c r="A45" s="37"/>
      <c r="B45" s="164">
        <v>32</v>
      </c>
      <c r="C45" s="123"/>
      <c r="D45" s="174"/>
      <c r="E45" s="175"/>
      <c r="F45" s="176"/>
      <c r="G45" s="177"/>
      <c r="H45" s="178">
        <f t="shared" si="2"/>
        <v>0</v>
      </c>
      <c r="I45" s="179"/>
      <c r="J45" s="122"/>
    </row>
    <row r="46" spans="1:10" ht="24.75" customHeight="1">
      <c r="A46" s="37"/>
      <c r="B46" s="164">
        <v>33</v>
      </c>
      <c r="C46" s="123"/>
      <c r="D46" s="174"/>
      <c r="E46" s="175"/>
      <c r="F46" s="176"/>
      <c r="G46" s="177"/>
      <c r="H46" s="178">
        <f t="shared" si="2"/>
        <v>0</v>
      </c>
      <c r="I46" s="179"/>
      <c r="J46" s="122"/>
    </row>
    <row r="47" spans="1:10" ht="24.75" customHeight="1">
      <c r="A47" s="37"/>
      <c r="B47" s="180">
        <v>34</v>
      </c>
      <c r="C47" s="166"/>
      <c r="D47" s="167"/>
      <c r="E47" s="175"/>
      <c r="F47" s="176"/>
      <c r="G47" s="177"/>
      <c r="H47" s="178">
        <f t="shared" si="2"/>
        <v>0</v>
      </c>
      <c r="I47" s="179"/>
      <c r="J47" s="122"/>
    </row>
    <row r="48" spans="1:10" ht="24.75" customHeight="1">
      <c r="A48" s="37"/>
      <c r="B48" s="165">
        <v>35</v>
      </c>
      <c r="C48" s="166"/>
      <c r="D48" s="167"/>
      <c r="E48" s="168"/>
      <c r="F48" s="169"/>
      <c r="G48" s="170"/>
      <c r="H48" s="178">
        <f t="shared" si="2"/>
        <v>0</v>
      </c>
      <c r="I48" s="172"/>
      <c r="J48" s="173"/>
    </row>
    <row r="49" spans="1:10" ht="30" customHeight="1">
      <c r="A49" s="96" t="s">
        <v>5</v>
      </c>
      <c r="B49" s="96"/>
      <c r="C49" s="96"/>
      <c r="D49" s="96"/>
      <c r="E49" s="97">
        <f>SUM(E8:E48)</f>
        <v>3880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16360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2130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22370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1970</v>
      </c>
      <c r="J53" s="98"/>
      <c r="K53" s="102">
        <f>H52+I53</f>
        <v>24340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618</v>
      </c>
      <c r="C82" s="120"/>
      <c r="D82" s="121">
        <v>5980</v>
      </c>
      <c r="E82" s="122"/>
      <c r="F82" s="123"/>
      <c r="G82" s="124">
        <v>4900</v>
      </c>
      <c r="H82" s="123">
        <v>180</v>
      </c>
      <c r="I82" s="125">
        <v>90</v>
      </c>
      <c r="J82" s="122"/>
      <c r="K82" s="123"/>
      <c r="L82" s="126"/>
      <c r="M82" s="119"/>
    </row>
    <row r="83" spans="1:13" ht="24.75" customHeight="1">
      <c r="A83" s="118">
        <v>2</v>
      </c>
      <c r="B83" s="119">
        <v>373</v>
      </c>
      <c r="C83" s="120"/>
      <c r="D83" s="121">
        <v>5110</v>
      </c>
      <c r="E83" s="122"/>
      <c r="F83" s="123"/>
      <c r="G83" s="124">
        <v>4640</v>
      </c>
      <c r="H83" s="123">
        <v>177</v>
      </c>
      <c r="I83" s="125">
        <v>88.5</v>
      </c>
      <c r="J83" s="122"/>
      <c r="K83" s="123"/>
      <c r="L83" s="126"/>
      <c r="M83" s="119"/>
    </row>
    <row r="84" spans="1:13" ht="24.75" customHeight="1">
      <c r="A84" s="118">
        <v>3</v>
      </c>
      <c r="B84" s="119">
        <v>373</v>
      </c>
      <c r="C84" s="120"/>
      <c r="D84" s="121">
        <v>6000</v>
      </c>
      <c r="E84" s="122"/>
      <c r="F84" s="123"/>
      <c r="G84" s="124">
        <v>6930</v>
      </c>
      <c r="H84" s="123">
        <v>166</v>
      </c>
      <c r="I84" s="125">
        <v>83</v>
      </c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33.56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523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261.5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3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65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I109" sqref="I10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4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25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163">
        <v>1</v>
      </c>
      <c r="C8" s="38">
        <v>615</v>
      </c>
      <c r="D8" s="39"/>
      <c r="E8" s="40"/>
      <c r="F8" s="38"/>
      <c r="G8" s="41"/>
      <c r="H8" s="62">
        <f aca="true" t="shared" si="0" ref="H8:H22">SUM(E8:G8)</f>
        <v>0</v>
      </c>
      <c r="I8" s="43">
        <v>910</v>
      </c>
      <c r="J8" s="44" t="s">
        <v>37</v>
      </c>
      <c r="K8" s="8"/>
    </row>
    <row r="9" spans="1:11" ht="24.75" customHeight="1">
      <c r="A9" s="37"/>
      <c r="B9" s="164">
        <v>2</v>
      </c>
      <c r="C9" s="25">
        <v>613</v>
      </c>
      <c r="D9" s="45"/>
      <c r="E9" s="46">
        <v>460</v>
      </c>
      <c r="F9" s="25">
        <v>1200</v>
      </c>
      <c r="G9" s="47"/>
      <c r="H9" s="62">
        <f t="shared" si="0"/>
        <v>1660</v>
      </c>
      <c r="I9" s="49"/>
      <c r="J9" s="50" t="s">
        <v>38</v>
      </c>
      <c r="K9" s="8"/>
    </row>
    <row r="10" spans="1:11" ht="24.75" customHeight="1">
      <c r="A10" s="37"/>
      <c r="B10" s="164">
        <v>3</v>
      </c>
      <c r="C10" s="25">
        <v>463</v>
      </c>
      <c r="D10" s="45"/>
      <c r="E10" s="46"/>
      <c r="F10" s="25">
        <v>710</v>
      </c>
      <c r="G10" s="47"/>
      <c r="H10" s="62">
        <f t="shared" si="0"/>
        <v>710</v>
      </c>
      <c r="I10" s="49"/>
      <c r="J10" s="50" t="s">
        <v>63</v>
      </c>
      <c r="K10" s="8"/>
    </row>
    <row r="11" spans="1:11" ht="24.75" customHeight="1">
      <c r="A11" s="37"/>
      <c r="B11" s="164">
        <v>4</v>
      </c>
      <c r="C11" s="25">
        <v>616</v>
      </c>
      <c r="D11" s="45"/>
      <c r="E11" s="46"/>
      <c r="F11" s="25">
        <v>760</v>
      </c>
      <c r="G11" s="47"/>
      <c r="H11" s="62">
        <f t="shared" si="0"/>
        <v>760</v>
      </c>
      <c r="I11" s="49"/>
      <c r="J11" s="50" t="s">
        <v>36</v>
      </c>
      <c r="K11" s="8"/>
    </row>
    <row r="12" spans="1:11" ht="24.75" customHeight="1">
      <c r="A12" s="37"/>
      <c r="B12" s="164">
        <v>5</v>
      </c>
      <c r="C12" s="25">
        <v>463</v>
      </c>
      <c r="D12" s="45"/>
      <c r="E12" s="46"/>
      <c r="F12" s="25">
        <v>710</v>
      </c>
      <c r="G12" s="47"/>
      <c r="H12" s="62">
        <f t="shared" si="0"/>
        <v>710</v>
      </c>
      <c r="I12" s="49"/>
      <c r="J12" s="50" t="s">
        <v>63</v>
      </c>
      <c r="K12" s="8"/>
    </row>
    <row r="13" spans="1:11" ht="24.75" customHeight="1">
      <c r="A13" s="37"/>
      <c r="B13" s="164">
        <v>6</v>
      </c>
      <c r="C13" s="25">
        <v>370</v>
      </c>
      <c r="D13" s="45"/>
      <c r="E13" s="46"/>
      <c r="F13" s="25">
        <v>950</v>
      </c>
      <c r="G13" s="47"/>
      <c r="H13" s="62">
        <f t="shared" si="0"/>
        <v>950</v>
      </c>
      <c r="I13" s="49"/>
      <c r="J13" s="50" t="s">
        <v>64</v>
      </c>
      <c r="K13" s="8"/>
    </row>
    <row r="14" spans="1:10" ht="24.75" customHeight="1">
      <c r="A14" s="37"/>
      <c r="B14" s="164">
        <v>7</v>
      </c>
      <c r="C14" s="51">
        <v>615</v>
      </c>
      <c r="D14" s="52"/>
      <c r="E14" s="53"/>
      <c r="F14" s="51">
        <v>830</v>
      </c>
      <c r="G14" s="54"/>
      <c r="H14" s="62">
        <f t="shared" si="0"/>
        <v>830</v>
      </c>
      <c r="I14" s="55"/>
      <c r="J14" s="56" t="s">
        <v>37</v>
      </c>
    </row>
    <row r="15" spans="1:10" ht="24.75" customHeight="1">
      <c r="A15" s="37"/>
      <c r="B15" s="164">
        <v>8</v>
      </c>
      <c r="C15" s="51">
        <v>613</v>
      </c>
      <c r="D15" s="52"/>
      <c r="E15" s="53"/>
      <c r="F15" s="51"/>
      <c r="G15" s="54"/>
      <c r="H15" s="62">
        <f t="shared" si="0"/>
        <v>0</v>
      </c>
      <c r="I15" s="55"/>
      <c r="J15" s="56" t="s">
        <v>38</v>
      </c>
    </row>
    <row r="16" spans="1:10" ht="24.75" customHeight="1">
      <c r="A16" s="37"/>
      <c r="B16" s="164">
        <v>9</v>
      </c>
      <c r="C16" s="51">
        <v>573</v>
      </c>
      <c r="D16" s="52"/>
      <c r="E16" s="53">
        <v>410</v>
      </c>
      <c r="F16" s="51">
        <v>1100</v>
      </c>
      <c r="G16" s="54"/>
      <c r="H16" s="62">
        <f t="shared" si="0"/>
        <v>1510</v>
      </c>
      <c r="I16" s="55"/>
      <c r="J16" s="56"/>
    </row>
    <row r="17" spans="1:10" ht="24.75" customHeight="1">
      <c r="A17" s="37"/>
      <c r="B17" s="164">
        <v>10</v>
      </c>
      <c r="C17" s="51">
        <v>611</v>
      </c>
      <c r="D17" s="52"/>
      <c r="E17" s="53">
        <v>200</v>
      </c>
      <c r="F17" s="51">
        <v>1500</v>
      </c>
      <c r="G17" s="54"/>
      <c r="H17" s="62">
        <f t="shared" si="0"/>
        <v>1700</v>
      </c>
      <c r="I17" s="55"/>
      <c r="J17" s="56" t="s">
        <v>62</v>
      </c>
    </row>
    <row r="18" spans="1:10" ht="24.75" customHeight="1">
      <c r="A18" s="37"/>
      <c r="B18" s="164">
        <v>11</v>
      </c>
      <c r="C18" s="51">
        <v>613</v>
      </c>
      <c r="D18" s="52"/>
      <c r="E18" s="53"/>
      <c r="F18" s="51">
        <v>350</v>
      </c>
      <c r="G18" s="54"/>
      <c r="H18" s="62">
        <f t="shared" si="0"/>
        <v>350</v>
      </c>
      <c r="I18" s="55"/>
      <c r="J18" s="56" t="s">
        <v>38</v>
      </c>
    </row>
    <row r="19" spans="1:10" ht="24.75" customHeight="1">
      <c r="A19" s="37"/>
      <c r="B19" s="164">
        <v>12</v>
      </c>
      <c r="C19" s="51" t="s">
        <v>78</v>
      </c>
      <c r="D19" s="52"/>
      <c r="E19" s="53"/>
      <c r="F19" s="51">
        <v>2220</v>
      </c>
      <c r="G19" s="54"/>
      <c r="H19" s="62">
        <f t="shared" si="0"/>
        <v>2220</v>
      </c>
      <c r="I19" s="55"/>
      <c r="J19" s="56" t="s">
        <v>78</v>
      </c>
    </row>
    <row r="20" spans="1:10" ht="24.75" customHeight="1">
      <c r="A20" s="37"/>
      <c r="B20" s="164">
        <v>13</v>
      </c>
      <c r="C20" s="123"/>
      <c r="D20" s="174"/>
      <c r="E20" s="175"/>
      <c r="F20" s="176"/>
      <c r="G20" s="177"/>
      <c r="H20" s="178">
        <f t="shared" si="0"/>
        <v>0</v>
      </c>
      <c r="I20" s="179"/>
      <c r="J20" s="122"/>
    </row>
    <row r="21" spans="1:10" ht="24.75" customHeight="1">
      <c r="A21" s="37"/>
      <c r="B21" s="164">
        <v>14</v>
      </c>
      <c r="C21" s="123"/>
      <c r="D21" s="174"/>
      <c r="E21" s="175"/>
      <c r="F21" s="176"/>
      <c r="G21" s="177"/>
      <c r="H21" s="178">
        <f t="shared" si="0"/>
        <v>0</v>
      </c>
      <c r="I21" s="179"/>
      <c r="J21" s="122"/>
    </row>
    <row r="22" spans="1:10" ht="24.75" customHeight="1">
      <c r="A22" s="37"/>
      <c r="B22" s="165">
        <v>15</v>
      </c>
      <c r="C22" s="166"/>
      <c r="D22" s="167"/>
      <c r="E22" s="168"/>
      <c r="F22" s="169"/>
      <c r="G22" s="170"/>
      <c r="H22" s="171">
        <f t="shared" si="0"/>
        <v>0</v>
      </c>
      <c r="I22" s="172"/>
      <c r="J22" s="173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63">
        <v>16</v>
      </c>
      <c r="C26" s="88">
        <v>615</v>
      </c>
      <c r="D26" s="89"/>
      <c r="E26" s="90">
        <v>520</v>
      </c>
      <c r="F26" s="88">
        <v>2000</v>
      </c>
      <c r="G26" s="91"/>
      <c r="H26" s="62">
        <f aca="true" t="shared" si="1" ref="H26:H35">SUM(E26:G26)</f>
        <v>2520</v>
      </c>
      <c r="I26" s="93"/>
      <c r="J26" s="94" t="s">
        <v>37</v>
      </c>
    </row>
    <row r="27" spans="1:10" ht="24.75" customHeight="1">
      <c r="A27" s="37"/>
      <c r="B27" s="165">
        <v>17</v>
      </c>
      <c r="C27" s="51">
        <v>615</v>
      </c>
      <c r="D27" s="52"/>
      <c r="E27" s="53"/>
      <c r="F27" s="51">
        <v>1010</v>
      </c>
      <c r="G27" s="54"/>
      <c r="H27" s="62">
        <f t="shared" si="1"/>
        <v>1010</v>
      </c>
      <c r="I27" s="55"/>
      <c r="J27" s="56" t="s">
        <v>37</v>
      </c>
    </row>
    <row r="28" spans="1:10" ht="24.75" customHeight="1">
      <c r="A28" s="37"/>
      <c r="B28" s="164">
        <v>18</v>
      </c>
      <c r="C28" s="51">
        <v>613</v>
      </c>
      <c r="D28" s="52"/>
      <c r="E28" s="53"/>
      <c r="F28" s="51">
        <v>820</v>
      </c>
      <c r="G28" s="54"/>
      <c r="H28" s="62">
        <f t="shared" si="1"/>
        <v>820</v>
      </c>
      <c r="I28" s="55"/>
      <c r="J28" s="56" t="s">
        <v>36</v>
      </c>
    </row>
    <row r="29" spans="1:10" ht="24.75" customHeight="1">
      <c r="A29" s="37"/>
      <c r="B29" s="164">
        <v>19</v>
      </c>
      <c r="C29" s="51">
        <v>613</v>
      </c>
      <c r="D29" s="52"/>
      <c r="E29" s="53"/>
      <c r="F29" s="51">
        <v>800</v>
      </c>
      <c r="G29" s="54"/>
      <c r="H29" s="62">
        <f t="shared" si="1"/>
        <v>800</v>
      </c>
      <c r="I29" s="55"/>
      <c r="J29" s="56" t="s">
        <v>36</v>
      </c>
    </row>
    <row r="30" spans="1:10" ht="24.75" customHeight="1">
      <c r="A30" s="37"/>
      <c r="B30" s="164">
        <v>20</v>
      </c>
      <c r="C30" s="51">
        <v>615</v>
      </c>
      <c r="D30" s="52"/>
      <c r="E30" s="53"/>
      <c r="F30" s="51">
        <v>980</v>
      </c>
      <c r="G30" s="54"/>
      <c r="H30" s="62">
        <f t="shared" si="1"/>
        <v>980</v>
      </c>
      <c r="I30" s="55"/>
      <c r="J30" s="56" t="s">
        <v>37</v>
      </c>
    </row>
    <row r="31" spans="1:10" ht="24.75" customHeight="1">
      <c r="A31" s="37"/>
      <c r="B31" s="164">
        <v>21</v>
      </c>
      <c r="C31" s="123"/>
      <c r="D31" s="174"/>
      <c r="E31" s="175"/>
      <c r="F31" s="176"/>
      <c r="G31" s="177"/>
      <c r="H31" s="178">
        <f t="shared" si="1"/>
        <v>0</v>
      </c>
      <c r="I31" s="179"/>
      <c r="J31" s="122"/>
    </row>
    <row r="32" spans="1:10" ht="24.75" customHeight="1">
      <c r="A32" s="37"/>
      <c r="B32" s="164">
        <v>22</v>
      </c>
      <c r="C32" s="123"/>
      <c r="D32" s="174"/>
      <c r="E32" s="175"/>
      <c r="F32" s="176"/>
      <c r="G32" s="177"/>
      <c r="H32" s="178">
        <f t="shared" si="1"/>
        <v>0</v>
      </c>
      <c r="I32" s="179"/>
      <c r="J32" s="122"/>
    </row>
    <row r="33" spans="1:10" ht="24.75" customHeight="1">
      <c r="A33" s="37"/>
      <c r="B33" s="164">
        <v>23</v>
      </c>
      <c r="C33" s="123"/>
      <c r="D33" s="174"/>
      <c r="E33" s="175"/>
      <c r="F33" s="176"/>
      <c r="G33" s="177"/>
      <c r="H33" s="178">
        <f t="shared" si="1"/>
        <v>0</v>
      </c>
      <c r="I33" s="179"/>
      <c r="J33" s="122"/>
    </row>
    <row r="34" spans="1:10" ht="24.75" customHeight="1">
      <c r="A34" s="37"/>
      <c r="B34" s="164">
        <v>24</v>
      </c>
      <c r="C34" s="123"/>
      <c r="D34" s="174"/>
      <c r="E34" s="175"/>
      <c r="F34" s="176"/>
      <c r="G34" s="177"/>
      <c r="H34" s="178">
        <f t="shared" si="1"/>
        <v>0</v>
      </c>
      <c r="I34" s="179"/>
      <c r="J34" s="122"/>
    </row>
    <row r="35" spans="1:10" ht="24.75" customHeight="1">
      <c r="A35" s="37"/>
      <c r="B35" s="165">
        <v>25</v>
      </c>
      <c r="C35" s="166"/>
      <c r="D35" s="167"/>
      <c r="E35" s="168"/>
      <c r="F35" s="169"/>
      <c r="G35" s="170"/>
      <c r="H35" s="171">
        <f t="shared" si="1"/>
        <v>0</v>
      </c>
      <c r="I35" s="172"/>
      <c r="J35" s="173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163">
        <v>26</v>
      </c>
      <c r="C39" s="88">
        <v>610</v>
      </c>
      <c r="D39" s="89"/>
      <c r="E39" s="90">
        <v>700</v>
      </c>
      <c r="F39" s="88">
        <v>350</v>
      </c>
      <c r="G39" s="91"/>
      <c r="H39" s="62">
        <f aca="true" t="shared" si="2" ref="H39:H48">SUM(E39:G39)</f>
        <v>1050</v>
      </c>
      <c r="I39" s="93"/>
      <c r="J39" s="94" t="s">
        <v>38</v>
      </c>
    </row>
    <row r="40" spans="1:10" ht="24.75" customHeight="1">
      <c r="A40" s="37"/>
      <c r="B40" s="165">
        <v>27</v>
      </c>
      <c r="C40" s="51">
        <v>615</v>
      </c>
      <c r="D40" s="52"/>
      <c r="E40" s="53">
        <v>200</v>
      </c>
      <c r="F40" s="51">
        <v>600</v>
      </c>
      <c r="G40" s="54"/>
      <c r="H40" s="62">
        <f t="shared" si="2"/>
        <v>800</v>
      </c>
      <c r="I40" s="55">
        <v>140</v>
      </c>
      <c r="J40" s="56" t="s">
        <v>37</v>
      </c>
    </row>
    <row r="41" spans="1:10" ht="24.75" customHeight="1">
      <c r="A41" s="37"/>
      <c r="B41" s="164">
        <v>28</v>
      </c>
      <c r="C41" s="51">
        <v>568</v>
      </c>
      <c r="D41" s="52"/>
      <c r="E41" s="53"/>
      <c r="F41" s="51"/>
      <c r="G41" s="54"/>
      <c r="H41" s="62">
        <f t="shared" si="2"/>
        <v>0</v>
      </c>
      <c r="I41" s="55">
        <v>450</v>
      </c>
      <c r="J41" s="56" t="s">
        <v>85</v>
      </c>
    </row>
    <row r="42" spans="1:10" ht="24.75" customHeight="1">
      <c r="A42" s="37"/>
      <c r="B42" s="164">
        <v>29</v>
      </c>
      <c r="C42" s="51">
        <v>610</v>
      </c>
      <c r="D42" s="52"/>
      <c r="E42" s="53"/>
      <c r="F42" s="51">
        <v>680</v>
      </c>
      <c r="G42" s="54"/>
      <c r="H42" s="62">
        <f t="shared" si="2"/>
        <v>680</v>
      </c>
      <c r="I42" s="55"/>
      <c r="J42" s="56" t="s">
        <v>38</v>
      </c>
    </row>
    <row r="43" spans="1:10" ht="24.75" customHeight="1">
      <c r="A43" s="37"/>
      <c r="B43" s="164">
        <v>30</v>
      </c>
      <c r="C43" s="123"/>
      <c r="D43" s="174"/>
      <c r="E43" s="175"/>
      <c r="F43" s="176"/>
      <c r="G43" s="177"/>
      <c r="H43" s="178">
        <f t="shared" si="2"/>
        <v>0</v>
      </c>
      <c r="I43" s="179"/>
      <c r="J43" s="122"/>
    </row>
    <row r="44" spans="1:10" ht="24.75" customHeight="1">
      <c r="A44" s="37"/>
      <c r="B44" s="164">
        <v>31</v>
      </c>
      <c r="C44" s="123"/>
      <c r="D44" s="174"/>
      <c r="E44" s="175"/>
      <c r="F44" s="176"/>
      <c r="G44" s="177"/>
      <c r="H44" s="178">
        <f t="shared" si="2"/>
        <v>0</v>
      </c>
      <c r="I44" s="179"/>
      <c r="J44" s="122"/>
    </row>
    <row r="45" spans="1:10" ht="24.75" customHeight="1">
      <c r="A45" s="37"/>
      <c r="B45" s="164">
        <v>32</v>
      </c>
      <c r="C45" s="123"/>
      <c r="D45" s="174"/>
      <c r="E45" s="175"/>
      <c r="F45" s="176"/>
      <c r="G45" s="177"/>
      <c r="H45" s="178">
        <f t="shared" si="2"/>
        <v>0</v>
      </c>
      <c r="I45" s="179"/>
      <c r="J45" s="122"/>
    </row>
    <row r="46" spans="1:10" ht="24.75" customHeight="1">
      <c r="A46" s="37"/>
      <c r="B46" s="164">
        <v>33</v>
      </c>
      <c r="C46" s="123"/>
      <c r="D46" s="174"/>
      <c r="E46" s="175"/>
      <c r="F46" s="176"/>
      <c r="G46" s="177"/>
      <c r="H46" s="178">
        <f t="shared" si="2"/>
        <v>0</v>
      </c>
      <c r="I46" s="179"/>
      <c r="J46" s="122"/>
    </row>
    <row r="47" spans="1:10" ht="24.75" customHeight="1">
      <c r="A47" s="37"/>
      <c r="B47" s="180">
        <v>34</v>
      </c>
      <c r="C47" s="166"/>
      <c r="D47" s="167"/>
      <c r="E47" s="175"/>
      <c r="F47" s="176"/>
      <c r="G47" s="177"/>
      <c r="H47" s="178">
        <f t="shared" si="2"/>
        <v>0</v>
      </c>
      <c r="I47" s="179"/>
      <c r="J47" s="122"/>
    </row>
    <row r="48" spans="1:10" ht="24.75" customHeight="1">
      <c r="A48" s="37"/>
      <c r="B48" s="165">
        <v>35</v>
      </c>
      <c r="C48" s="166"/>
      <c r="D48" s="167"/>
      <c r="E48" s="168"/>
      <c r="F48" s="169"/>
      <c r="G48" s="170"/>
      <c r="H48" s="178">
        <f t="shared" si="2"/>
        <v>0</v>
      </c>
      <c r="I48" s="172"/>
      <c r="J48" s="173"/>
    </row>
    <row r="49" spans="1:10" ht="30" customHeight="1">
      <c r="A49" s="96" t="s">
        <v>5</v>
      </c>
      <c r="B49" s="96"/>
      <c r="C49" s="96"/>
      <c r="D49" s="96"/>
      <c r="E49" s="97">
        <f>SUM(E8:E48)</f>
        <v>2490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17570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20060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1500</v>
      </c>
      <c r="J53" s="98"/>
      <c r="K53" s="102">
        <f>H52+I53</f>
        <v>21560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373</v>
      </c>
      <c r="C82" s="120"/>
      <c r="D82" s="121">
        <v>8610</v>
      </c>
      <c r="E82" s="122"/>
      <c r="F82" s="123"/>
      <c r="G82" s="124">
        <v>6070</v>
      </c>
      <c r="H82" s="123"/>
      <c r="I82" s="125"/>
      <c r="J82" s="122"/>
      <c r="K82" s="123">
        <v>177</v>
      </c>
      <c r="L82" s="126">
        <v>88.5</v>
      </c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14.68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177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88.5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25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I104" sqref="I10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26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163">
        <v>1</v>
      </c>
      <c r="C8" s="38">
        <v>615</v>
      </c>
      <c r="D8" s="39"/>
      <c r="E8" s="40">
        <v>560</v>
      </c>
      <c r="F8" s="38">
        <v>1000</v>
      </c>
      <c r="G8" s="41"/>
      <c r="H8" s="62">
        <f aca="true" t="shared" si="0" ref="H8:H22">SUM(E8:G8)</f>
        <v>1560</v>
      </c>
      <c r="I8" s="43"/>
      <c r="J8" s="44"/>
      <c r="K8" s="8"/>
    </row>
    <row r="9" spans="1:11" ht="24.75" customHeight="1">
      <c r="A9" s="37"/>
      <c r="B9" s="164">
        <v>2</v>
      </c>
      <c r="C9" s="25">
        <v>666</v>
      </c>
      <c r="D9" s="45"/>
      <c r="E9" s="46"/>
      <c r="F9" s="25">
        <v>1560</v>
      </c>
      <c r="G9" s="47"/>
      <c r="H9" s="62">
        <f t="shared" si="0"/>
        <v>1560</v>
      </c>
      <c r="I9" s="49"/>
      <c r="J9" s="50" t="s">
        <v>38</v>
      </c>
      <c r="K9" s="8"/>
    </row>
    <row r="10" spans="1:11" ht="24.75" customHeight="1">
      <c r="A10" s="37"/>
      <c r="B10" s="164">
        <v>3</v>
      </c>
      <c r="C10" s="25">
        <v>611</v>
      </c>
      <c r="D10" s="45"/>
      <c r="E10" s="46">
        <v>370</v>
      </c>
      <c r="F10" s="25">
        <v>1000</v>
      </c>
      <c r="G10" s="47"/>
      <c r="H10" s="62">
        <f t="shared" si="0"/>
        <v>1370</v>
      </c>
      <c r="I10" s="49"/>
      <c r="J10" s="50"/>
      <c r="K10" s="8"/>
    </row>
    <row r="11" spans="1:11" ht="24.75" customHeight="1">
      <c r="A11" s="37"/>
      <c r="B11" s="164">
        <v>4</v>
      </c>
      <c r="C11" s="25">
        <v>619</v>
      </c>
      <c r="D11" s="45"/>
      <c r="E11" s="46"/>
      <c r="F11" s="25"/>
      <c r="G11" s="47">
        <v>670</v>
      </c>
      <c r="H11" s="62">
        <f t="shared" si="0"/>
        <v>670</v>
      </c>
      <c r="I11" s="49"/>
      <c r="J11" s="50"/>
      <c r="K11" s="8"/>
    </row>
    <row r="12" spans="1:11" ht="24.75" customHeight="1">
      <c r="A12" s="37"/>
      <c r="B12" s="164">
        <v>5</v>
      </c>
      <c r="C12" s="25">
        <v>463</v>
      </c>
      <c r="D12" s="45"/>
      <c r="E12" s="46"/>
      <c r="F12" s="25">
        <v>950</v>
      </c>
      <c r="G12" s="47"/>
      <c r="H12" s="62">
        <f t="shared" si="0"/>
        <v>950</v>
      </c>
      <c r="I12" s="49"/>
      <c r="J12" s="50"/>
      <c r="K12" s="8"/>
    </row>
    <row r="13" spans="1:11" ht="24.75" customHeight="1">
      <c r="A13" s="37"/>
      <c r="B13" s="164">
        <v>6</v>
      </c>
      <c r="C13" s="25">
        <v>666</v>
      </c>
      <c r="D13" s="45"/>
      <c r="E13" s="46">
        <v>1000</v>
      </c>
      <c r="F13" s="25">
        <v>660</v>
      </c>
      <c r="G13" s="47"/>
      <c r="H13" s="62">
        <f t="shared" si="0"/>
        <v>1660</v>
      </c>
      <c r="I13" s="49"/>
      <c r="J13" s="50" t="s">
        <v>38</v>
      </c>
      <c r="K13" s="8"/>
    </row>
    <row r="14" spans="1:10" ht="24.75" customHeight="1">
      <c r="A14" s="37"/>
      <c r="B14" s="164">
        <v>7</v>
      </c>
      <c r="C14" s="51">
        <v>610</v>
      </c>
      <c r="D14" s="52"/>
      <c r="E14" s="53"/>
      <c r="F14" s="51">
        <v>620</v>
      </c>
      <c r="G14" s="54"/>
      <c r="H14" s="62">
        <f t="shared" si="0"/>
        <v>620</v>
      </c>
      <c r="I14" s="55"/>
      <c r="J14" s="56" t="s">
        <v>36</v>
      </c>
    </row>
    <row r="15" spans="1:10" ht="24.75" customHeight="1">
      <c r="A15" s="37"/>
      <c r="B15" s="164">
        <v>8</v>
      </c>
      <c r="C15" s="51">
        <v>615</v>
      </c>
      <c r="D15" s="52"/>
      <c r="E15" s="53"/>
      <c r="F15" s="51">
        <v>1420</v>
      </c>
      <c r="G15" s="54"/>
      <c r="H15" s="62">
        <f t="shared" si="0"/>
        <v>1420</v>
      </c>
      <c r="I15" s="55"/>
      <c r="J15" s="56"/>
    </row>
    <row r="16" spans="1:10" ht="24.75" customHeight="1">
      <c r="A16" s="37"/>
      <c r="B16" s="164">
        <v>9</v>
      </c>
      <c r="C16" s="51">
        <v>611</v>
      </c>
      <c r="D16" s="52"/>
      <c r="E16" s="53"/>
      <c r="F16" s="51">
        <v>870</v>
      </c>
      <c r="G16" s="54"/>
      <c r="H16" s="62">
        <f t="shared" si="0"/>
        <v>870</v>
      </c>
      <c r="I16" s="55"/>
      <c r="J16" s="56"/>
    </row>
    <row r="17" spans="1:10" ht="24.75" customHeight="1">
      <c r="A17" s="37"/>
      <c r="B17" s="164">
        <v>10</v>
      </c>
      <c r="C17" s="51">
        <v>370</v>
      </c>
      <c r="D17" s="52"/>
      <c r="E17" s="53"/>
      <c r="F17" s="51"/>
      <c r="G17" s="54"/>
      <c r="H17" s="62">
        <f t="shared" si="0"/>
        <v>0</v>
      </c>
      <c r="I17" s="55">
        <v>660</v>
      </c>
      <c r="J17" s="56" t="s">
        <v>64</v>
      </c>
    </row>
    <row r="18" spans="1:10" ht="24.75" customHeight="1">
      <c r="A18" s="37"/>
      <c r="B18" s="164">
        <v>11</v>
      </c>
      <c r="C18" s="51">
        <v>573</v>
      </c>
      <c r="D18" s="52"/>
      <c r="E18" s="53"/>
      <c r="F18" s="51"/>
      <c r="G18" s="54">
        <v>480</v>
      </c>
      <c r="H18" s="62">
        <f t="shared" si="0"/>
        <v>480</v>
      </c>
      <c r="I18" s="55"/>
      <c r="J18" s="56"/>
    </row>
    <row r="19" spans="1:10" ht="24.75" customHeight="1">
      <c r="A19" s="37"/>
      <c r="B19" s="164">
        <v>12</v>
      </c>
      <c r="C19" s="51">
        <v>666</v>
      </c>
      <c r="D19" s="52"/>
      <c r="E19" s="53"/>
      <c r="F19" s="51">
        <v>870</v>
      </c>
      <c r="G19" s="54"/>
      <c r="H19" s="62">
        <f t="shared" si="0"/>
        <v>870</v>
      </c>
      <c r="I19" s="55"/>
      <c r="J19" s="56" t="s">
        <v>38</v>
      </c>
    </row>
    <row r="20" spans="1:10" ht="24.75" customHeight="1">
      <c r="A20" s="37"/>
      <c r="B20" s="164">
        <v>13</v>
      </c>
      <c r="C20" s="51" t="s">
        <v>74</v>
      </c>
      <c r="D20" s="52"/>
      <c r="E20" s="53"/>
      <c r="F20" s="51">
        <v>980</v>
      </c>
      <c r="G20" s="54"/>
      <c r="H20" s="62">
        <f t="shared" si="0"/>
        <v>980</v>
      </c>
      <c r="I20" s="55"/>
      <c r="J20" s="56" t="s">
        <v>74</v>
      </c>
    </row>
    <row r="21" spans="1:10" ht="24.75" customHeight="1">
      <c r="A21" s="37"/>
      <c r="B21" s="164">
        <v>14</v>
      </c>
      <c r="C21" s="51">
        <v>610</v>
      </c>
      <c r="D21" s="52"/>
      <c r="E21" s="53"/>
      <c r="F21" s="51">
        <v>620</v>
      </c>
      <c r="G21" s="54"/>
      <c r="H21" s="62">
        <f t="shared" si="0"/>
        <v>620</v>
      </c>
      <c r="I21" s="55"/>
      <c r="J21" s="56" t="s">
        <v>38</v>
      </c>
    </row>
    <row r="22" spans="1:10" ht="24.75" customHeight="1">
      <c r="A22" s="37"/>
      <c r="B22" s="165">
        <v>15</v>
      </c>
      <c r="C22" s="166"/>
      <c r="D22" s="167"/>
      <c r="E22" s="168"/>
      <c r="F22" s="169"/>
      <c r="G22" s="170"/>
      <c r="H22" s="171">
        <f t="shared" si="0"/>
        <v>0</v>
      </c>
      <c r="I22" s="172"/>
      <c r="J22" s="173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63">
        <v>16</v>
      </c>
      <c r="C26" s="181">
        <v>615</v>
      </c>
      <c r="D26" s="182"/>
      <c r="E26" s="183">
        <v>200</v>
      </c>
      <c r="F26" s="184">
        <v>700</v>
      </c>
      <c r="G26" s="185"/>
      <c r="H26" s="178">
        <f aca="true" t="shared" si="1" ref="H26:H35">SUM(E26:G26)</f>
        <v>900</v>
      </c>
      <c r="I26" s="186"/>
      <c r="J26" s="187" t="s">
        <v>37</v>
      </c>
    </row>
    <row r="27" spans="1:10" ht="24.75" customHeight="1">
      <c r="A27" s="37"/>
      <c r="B27" s="165">
        <v>17</v>
      </c>
      <c r="C27" s="123">
        <v>610</v>
      </c>
      <c r="D27" s="174"/>
      <c r="E27" s="175"/>
      <c r="F27" s="176">
        <v>600</v>
      </c>
      <c r="G27" s="177">
        <v>50</v>
      </c>
      <c r="H27" s="178">
        <f t="shared" si="1"/>
        <v>650</v>
      </c>
      <c r="I27" s="179"/>
      <c r="J27" s="122" t="s">
        <v>36</v>
      </c>
    </row>
    <row r="28" spans="1:10" ht="24.75" customHeight="1">
      <c r="A28" s="37"/>
      <c r="B28" s="164">
        <v>18</v>
      </c>
      <c r="C28" s="123">
        <v>615</v>
      </c>
      <c r="D28" s="174"/>
      <c r="E28" s="175"/>
      <c r="F28" s="176">
        <v>700</v>
      </c>
      <c r="G28" s="177">
        <v>130</v>
      </c>
      <c r="H28" s="178">
        <f t="shared" si="1"/>
        <v>830</v>
      </c>
      <c r="I28" s="179"/>
      <c r="J28" s="122" t="s">
        <v>37</v>
      </c>
    </row>
    <row r="29" spans="1:10" ht="24.75" customHeight="1">
      <c r="A29" s="37"/>
      <c r="B29" s="164">
        <v>19</v>
      </c>
      <c r="C29" s="123">
        <v>610</v>
      </c>
      <c r="D29" s="174"/>
      <c r="E29" s="175"/>
      <c r="F29" s="176">
        <v>700</v>
      </c>
      <c r="G29" s="177">
        <v>130</v>
      </c>
      <c r="H29" s="178">
        <f t="shared" si="1"/>
        <v>830</v>
      </c>
      <c r="I29" s="179"/>
      <c r="J29" s="122" t="s">
        <v>36</v>
      </c>
    </row>
    <row r="30" spans="1:10" ht="24.75" customHeight="1">
      <c r="A30" s="37"/>
      <c r="B30" s="164">
        <v>20</v>
      </c>
      <c r="C30" s="123"/>
      <c r="D30" s="174"/>
      <c r="E30" s="175"/>
      <c r="F30" s="176"/>
      <c r="G30" s="177"/>
      <c r="H30" s="178">
        <f t="shared" si="1"/>
        <v>0</v>
      </c>
      <c r="I30" s="179"/>
      <c r="J30" s="122"/>
    </row>
    <row r="31" spans="1:10" ht="24.75" customHeight="1">
      <c r="A31" s="37"/>
      <c r="B31" s="164">
        <v>21</v>
      </c>
      <c r="C31" s="123"/>
      <c r="D31" s="174"/>
      <c r="E31" s="175"/>
      <c r="F31" s="176"/>
      <c r="G31" s="177"/>
      <c r="H31" s="178">
        <f t="shared" si="1"/>
        <v>0</v>
      </c>
      <c r="I31" s="179"/>
      <c r="J31" s="122"/>
    </row>
    <row r="32" spans="1:10" ht="24.75" customHeight="1">
      <c r="A32" s="37"/>
      <c r="B32" s="164">
        <v>22</v>
      </c>
      <c r="C32" s="123"/>
      <c r="D32" s="174"/>
      <c r="E32" s="175"/>
      <c r="F32" s="176"/>
      <c r="G32" s="177"/>
      <c r="H32" s="178">
        <f t="shared" si="1"/>
        <v>0</v>
      </c>
      <c r="I32" s="179"/>
      <c r="J32" s="122"/>
    </row>
    <row r="33" spans="1:10" ht="24.75" customHeight="1">
      <c r="A33" s="37"/>
      <c r="B33" s="164">
        <v>23</v>
      </c>
      <c r="C33" s="123"/>
      <c r="D33" s="174"/>
      <c r="E33" s="175"/>
      <c r="F33" s="176"/>
      <c r="G33" s="177"/>
      <c r="H33" s="178">
        <f t="shared" si="1"/>
        <v>0</v>
      </c>
      <c r="I33" s="179"/>
      <c r="J33" s="122"/>
    </row>
    <row r="34" spans="1:10" ht="24.75" customHeight="1">
      <c r="A34" s="37"/>
      <c r="B34" s="164">
        <v>24</v>
      </c>
      <c r="C34" s="123"/>
      <c r="D34" s="174"/>
      <c r="E34" s="175"/>
      <c r="F34" s="176"/>
      <c r="G34" s="177"/>
      <c r="H34" s="178">
        <f t="shared" si="1"/>
        <v>0</v>
      </c>
      <c r="I34" s="179"/>
      <c r="J34" s="122"/>
    </row>
    <row r="35" spans="1:10" ht="24.75" customHeight="1">
      <c r="A35" s="37"/>
      <c r="B35" s="165">
        <v>25</v>
      </c>
      <c r="C35" s="166"/>
      <c r="D35" s="167"/>
      <c r="E35" s="168"/>
      <c r="F35" s="169"/>
      <c r="G35" s="170"/>
      <c r="H35" s="171">
        <f t="shared" si="1"/>
        <v>0</v>
      </c>
      <c r="I35" s="172"/>
      <c r="J35" s="173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163">
        <v>26</v>
      </c>
      <c r="C39" s="181">
        <v>615</v>
      </c>
      <c r="D39" s="182"/>
      <c r="E39" s="183"/>
      <c r="F39" s="184">
        <v>1050</v>
      </c>
      <c r="G39" s="185"/>
      <c r="H39" s="178">
        <f aca="true" t="shared" si="2" ref="H39:H48">SUM(E39:G39)</f>
        <v>1050</v>
      </c>
      <c r="I39" s="186"/>
      <c r="J39" s="187" t="s">
        <v>37</v>
      </c>
    </row>
    <row r="40" spans="1:10" ht="24.75" customHeight="1">
      <c r="A40" s="37"/>
      <c r="B40" s="165">
        <v>27</v>
      </c>
      <c r="C40" s="123">
        <v>610</v>
      </c>
      <c r="D40" s="174"/>
      <c r="E40" s="175">
        <v>390</v>
      </c>
      <c r="F40" s="176">
        <v>900</v>
      </c>
      <c r="G40" s="177"/>
      <c r="H40" s="178">
        <f t="shared" si="2"/>
        <v>1290</v>
      </c>
      <c r="I40" s="179"/>
      <c r="J40" s="122" t="s">
        <v>38</v>
      </c>
    </row>
    <row r="41" spans="1:10" ht="24.75" customHeight="1">
      <c r="A41" s="37"/>
      <c r="B41" s="164">
        <v>28</v>
      </c>
      <c r="C41" s="123">
        <v>568</v>
      </c>
      <c r="D41" s="174"/>
      <c r="E41" s="175"/>
      <c r="F41" s="176"/>
      <c r="G41" s="177">
        <v>1510</v>
      </c>
      <c r="H41" s="178">
        <f t="shared" si="2"/>
        <v>1510</v>
      </c>
      <c r="I41" s="179"/>
      <c r="J41" s="122" t="s">
        <v>76</v>
      </c>
    </row>
    <row r="42" spans="1:10" ht="24.75" customHeight="1">
      <c r="A42" s="37"/>
      <c r="B42" s="164">
        <v>29</v>
      </c>
      <c r="C42" s="123">
        <v>615</v>
      </c>
      <c r="D42" s="174"/>
      <c r="E42" s="175">
        <v>500</v>
      </c>
      <c r="F42" s="176">
        <v>590</v>
      </c>
      <c r="G42" s="177"/>
      <c r="H42" s="178">
        <f t="shared" si="2"/>
        <v>1090</v>
      </c>
      <c r="I42" s="179">
        <v>300</v>
      </c>
      <c r="J42" s="122" t="s">
        <v>37</v>
      </c>
    </row>
    <row r="43" spans="1:10" ht="24.75" customHeight="1">
      <c r="A43" s="37"/>
      <c r="B43" s="164">
        <v>30</v>
      </c>
      <c r="C43" s="123">
        <v>610</v>
      </c>
      <c r="D43" s="174"/>
      <c r="E43" s="175"/>
      <c r="F43" s="176">
        <v>980</v>
      </c>
      <c r="G43" s="177"/>
      <c r="H43" s="178">
        <f t="shared" si="2"/>
        <v>980</v>
      </c>
      <c r="I43" s="179"/>
      <c r="J43" s="122" t="s">
        <v>38</v>
      </c>
    </row>
    <row r="44" spans="1:10" ht="24.75" customHeight="1">
      <c r="A44" s="37"/>
      <c r="B44" s="164">
        <v>31</v>
      </c>
      <c r="C44" s="123"/>
      <c r="D44" s="174"/>
      <c r="E44" s="175"/>
      <c r="F44" s="176"/>
      <c r="G44" s="177"/>
      <c r="H44" s="178">
        <f t="shared" si="2"/>
        <v>0</v>
      </c>
      <c r="I44" s="179"/>
      <c r="J44" s="122"/>
    </row>
    <row r="45" spans="1:10" ht="24.75" customHeight="1">
      <c r="A45" s="37"/>
      <c r="B45" s="164">
        <v>32</v>
      </c>
      <c r="C45" s="123"/>
      <c r="D45" s="174"/>
      <c r="E45" s="175"/>
      <c r="F45" s="176"/>
      <c r="G45" s="177"/>
      <c r="H45" s="178">
        <f t="shared" si="2"/>
        <v>0</v>
      </c>
      <c r="I45" s="179"/>
      <c r="J45" s="122"/>
    </row>
    <row r="46" spans="1:10" ht="24.75" customHeight="1">
      <c r="A46" s="37"/>
      <c r="B46" s="164">
        <v>33</v>
      </c>
      <c r="C46" s="123"/>
      <c r="D46" s="174"/>
      <c r="E46" s="175"/>
      <c r="F46" s="176"/>
      <c r="G46" s="177"/>
      <c r="H46" s="178">
        <f t="shared" si="2"/>
        <v>0</v>
      </c>
      <c r="I46" s="179"/>
      <c r="J46" s="122"/>
    </row>
    <row r="47" spans="1:10" ht="24.75" customHeight="1">
      <c r="A47" s="37"/>
      <c r="B47" s="180">
        <v>34</v>
      </c>
      <c r="C47" s="166"/>
      <c r="D47" s="167"/>
      <c r="E47" s="175"/>
      <c r="F47" s="176"/>
      <c r="G47" s="177"/>
      <c r="H47" s="178">
        <f t="shared" si="2"/>
        <v>0</v>
      </c>
      <c r="I47" s="179"/>
      <c r="J47" s="122"/>
    </row>
    <row r="48" spans="1:10" ht="24.75" customHeight="1">
      <c r="A48" s="37"/>
      <c r="B48" s="165">
        <v>35</v>
      </c>
      <c r="C48" s="166"/>
      <c r="D48" s="167"/>
      <c r="E48" s="168"/>
      <c r="F48" s="169"/>
      <c r="G48" s="170"/>
      <c r="H48" s="178">
        <f t="shared" si="2"/>
        <v>0</v>
      </c>
      <c r="I48" s="172"/>
      <c r="J48" s="173"/>
    </row>
    <row r="49" spans="1:10" ht="30" customHeight="1">
      <c r="A49" s="96" t="s">
        <v>5</v>
      </c>
      <c r="B49" s="96"/>
      <c r="C49" s="96"/>
      <c r="D49" s="96"/>
      <c r="E49" s="97">
        <f>SUM(E8:E48)</f>
        <v>3020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16770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2970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22760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960</v>
      </c>
      <c r="J53" s="98"/>
      <c r="K53" s="102">
        <f>H52+I53</f>
        <v>23720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373</v>
      </c>
      <c r="C82" s="120"/>
      <c r="D82" s="121">
        <v>6280</v>
      </c>
      <c r="E82" s="122"/>
      <c r="F82" s="123"/>
      <c r="G82" s="124">
        <v>5300</v>
      </c>
      <c r="H82" s="123"/>
      <c r="I82" s="125"/>
      <c r="J82" s="122"/>
      <c r="K82" s="123">
        <v>166</v>
      </c>
      <c r="L82" s="126">
        <v>83</v>
      </c>
      <c r="M82" s="119"/>
    </row>
    <row r="83" spans="1:13" ht="24.75" customHeight="1">
      <c r="A83" s="118">
        <v>2</v>
      </c>
      <c r="B83" s="119">
        <v>373</v>
      </c>
      <c r="C83" s="120"/>
      <c r="D83" s="121">
        <v>6790</v>
      </c>
      <c r="E83" s="122">
        <v>93</v>
      </c>
      <c r="F83" s="123">
        <v>46.5</v>
      </c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18.37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259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129.5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1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34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J104" sqref="J104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4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27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163">
        <v>1</v>
      </c>
      <c r="C8" s="38">
        <v>463</v>
      </c>
      <c r="D8" s="39"/>
      <c r="E8" s="40"/>
      <c r="F8" s="38">
        <v>860</v>
      </c>
      <c r="G8" s="41"/>
      <c r="H8" s="62">
        <f aca="true" t="shared" si="0" ref="H8:H22">SUM(E8:G8)</f>
        <v>860</v>
      </c>
      <c r="I8" s="43"/>
      <c r="J8" s="44" t="s">
        <v>63</v>
      </c>
      <c r="K8" s="8"/>
    </row>
    <row r="9" spans="1:11" ht="24.75" customHeight="1">
      <c r="A9" s="37"/>
      <c r="B9" s="164">
        <v>2</v>
      </c>
      <c r="C9" s="25">
        <v>615</v>
      </c>
      <c r="D9" s="45"/>
      <c r="E9" s="46">
        <v>500</v>
      </c>
      <c r="F9" s="25"/>
      <c r="G9" s="47"/>
      <c r="H9" s="62">
        <f t="shared" si="0"/>
        <v>500</v>
      </c>
      <c r="I9" s="49"/>
      <c r="J9" s="50" t="s">
        <v>37</v>
      </c>
      <c r="K9" s="8"/>
    </row>
    <row r="10" spans="1:11" ht="24.75" customHeight="1">
      <c r="A10" s="37"/>
      <c r="B10" s="164">
        <v>3</v>
      </c>
      <c r="C10" s="25">
        <v>610</v>
      </c>
      <c r="D10" s="45"/>
      <c r="E10" s="46"/>
      <c r="F10" s="25">
        <v>860</v>
      </c>
      <c r="G10" s="47"/>
      <c r="H10" s="62">
        <f t="shared" si="0"/>
        <v>860</v>
      </c>
      <c r="I10" s="49"/>
      <c r="J10" s="50" t="s">
        <v>38</v>
      </c>
      <c r="K10" s="8"/>
    </row>
    <row r="11" spans="1:11" ht="24.75" customHeight="1">
      <c r="A11" s="37"/>
      <c r="B11" s="164">
        <v>4</v>
      </c>
      <c r="C11" s="25">
        <v>573</v>
      </c>
      <c r="D11" s="45"/>
      <c r="E11" s="46"/>
      <c r="F11" s="25"/>
      <c r="G11" s="47">
        <v>8090</v>
      </c>
      <c r="H11" s="62">
        <f t="shared" si="0"/>
        <v>8090</v>
      </c>
      <c r="I11" s="49"/>
      <c r="J11" s="50" t="s">
        <v>86</v>
      </c>
      <c r="K11" s="8"/>
    </row>
    <row r="12" spans="1:11" ht="24.75" customHeight="1">
      <c r="A12" s="37"/>
      <c r="B12" s="164">
        <v>5</v>
      </c>
      <c r="C12" s="25">
        <v>611</v>
      </c>
      <c r="D12" s="45"/>
      <c r="E12" s="46"/>
      <c r="F12" s="25">
        <v>1280</v>
      </c>
      <c r="G12" s="47"/>
      <c r="H12" s="62">
        <f t="shared" si="0"/>
        <v>1280</v>
      </c>
      <c r="I12" s="49"/>
      <c r="J12" s="50" t="s">
        <v>62</v>
      </c>
      <c r="K12" s="8"/>
    </row>
    <row r="13" spans="1:11" ht="24.75" customHeight="1">
      <c r="A13" s="37"/>
      <c r="B13" s="164">
        <v>6</v>
      </c>
      <c r="C13" s="25">
        <v>573</v>
      </c>
      <c r="D13" s="45"/>
      <c r="E13" s="46"/>
      <c r="F13" s="25"/>
      <c r="G13" s="47">
        <v>6700</v>
      </c>
      <c r="H13" s="62">
        <f t="shared" si="0"/>
        <v>6700</v>
      </c>
      <c r="I13" s="49"/>
      <c r="J13" s="50" t="s">
        <v>86</v>
      </c>
      <c r="K13" s="8"/>
    </row>
    <row r="14" spans="1:10" ht="24.75" customHeight="1">
      <c r="A14" s="37"/>
      <c r="B14" s="164">
        <v>7</v>
      </c>
      <c r="C14" s="51">
        <v>370</v>
      </c>
      <c r="D14" s="52"/>
      <c r="E14" s="53"/>
      <c r="F14" s="51"/>
      <c r="G14" s="54"/>
      <c r="H14" s="62">
        <f t="shared" si="0"/>
        <v>0</v>
      </c>
      <c r="I14" s="55">
        <v>880</v>
      </c>
      <c r="J14" s="56" t="s">
        <v>64</v>
      </c>
    </row>
    <row r="15" spans="1:10" ht="24.75" customHeight="1">
      <c r="A15" s="37"/>
      <c r="B15" s="164">
        <v>8</v>
      </c>
      <c r="C15" s="51">
        <v>611</v>
      </c>
      <c r="D15" s="52"/>
      <c r="E15" s="53">
        <v>200</v>
      </c>
      <c r="F15" s="51">
        <v>550</v>
      </c>
      <c r="G15" s="54"/>
      <c r="H15" s="62">
        <f t="shared" si="0"/>
        <v>750</v>
      </c>
      <c r="I15" s="55"/>
      <c r="J15" s="56" t="s">
        <v>62</v>
      </c>
    </row>
    <row r="16" spans="1:10" ht="24.75" customHeight="1">
      <c r="A16" s="37"/>
      <c r="B16" s="164">
        <v>9</v>
      </c>
      <c r="C16" s="51">
        <v>610</v>
      </c>
      <c r="D16" s="52"/>
      <c r="E16" s="53"/>
      <c r="F16" s="51">
        <v>750</v>
      </c>
      <c r="G16" s="54"/>
      <c r="H16" s="62">
        <f t="shared" si="0"/>
        <v>750</v>
      </c>
      <c r="I16" s="55"/>
      <c r="J16" s="56" t="s">
        <v>38</v>
      </c>
    </row>
    <row r="17" spans="1:10" ht="24.75" customHeight="1">
      <c r="A17" s="37"/>
      <c r="B17" s="164">
        <v>10</v>
      </c>
      <c r="C17" s="51">
        <v>573</v>
      </c>
      <c r="D17" s="52"/>
      <c r="E17" s="53"/>
      <c r="F17" s="51"/>
      <c r="G17" s="54">
        <v>6350</v>
      </c>
      <c r="H17" s="62">
        <f t="shared" si="0"/>
        <v>6350</v>
      </c>
      <c r="I17" s="55"/>
      <c r="J17" s="56" t="s">
        <v>86</v>
      </c>
    </row>
    <row r="18" spans="1:10" ht="24.75" customHeight="1">
      <c r="A18" s="37"/>
      <c r="B18" s="164">
        <v>11</v>
      </c>
      <c r="C18" s="51">
        <v>463</v>
      </c>
      <c r="D18" s="52"/>
      <c r="E18" s="53"/>
      <c r="F18" s="51">
        <v>420</v>
      </c>
      <c r="G18" s="54"/>
      <c r="H18" s="62">
        <f t="shared" si="0"/>
        <v>420</v>
      </c>
      <c r="I18" s="55"/>
      <c r="J18" s="56" t="s">
        <v>63</v>
      </c>
    </row>
    <row r="19" spans="1:10" ht="24.75" customHeight="1">
      <c r="A19" s="37"/>
      <c r="B19" s="164">
        <v>12</v>
      </c>
      <c r="C19" s="51">
        <v>610</v>
      </c>
      <c r="D19" s="52"/>
      <c r="E19" s="53"/>
      <c r="F19" s="51">
        <v>570</v>
      </c>
      <c r="G19" s="54"/>
      <c r="H19" s="62">
        <f t="shared" si="0"/>
        <v>570</v>
      </c>
      <c r="I19" s="55"/>
      <c r="J19" s="56" t="s">
        <v>38</v>
      </c>
    </row>
    <row r="20" spans="1:10" ht="24.75" customHeight="1">
      <c r="A20" s="37"/>
      <c r="B20" s="164">
        <v>13</v>
      </c>
      <c r="C20" s="123"/>
      <c r="D20" s="174"/>
      <c r="E20" s="175"/>
      <c r="F20" s="176"/>
      <c r="G20" s="177"/>
      <c r="H20" s="178">
        <f t="shared" si="0"/>
        <v>0</v>
      </c>
      <c r="I20" s="179"/>
      <c r="J20" s="122"/>
    </row>
    <row r="21" spans="1:10" ht="24.75" customHeight="1">
      <c r="A21" s="37"/>
      <c r="B21" s="164">
        <v>14</v>
      </c>
      <c r="C21" s="123"/>
      <c r="D21" s="174"/>
      <c r="E21" s="175"/>
      <c r="F21" s="176"/>
      <c r="G21" s="177"/>
      <c r="H21" s="178">
        <f t="shared" si="0"/>
        <v>0</v>
      </c>
      <c r="I21" s="179"/>
      <c r="J21" s="122"/>
    </row>
    <row r="22" spans="1:10" ht="24.75" customHeight="1">
      <c r="A22" s="37"/>
      <c r="B22" s="165">
        <v>15</v>
      </c>
      <c r="C22" s="166"/>
      <c r="D22" s="167"/>
      <c r="E22" s="168"/>
      <c r="F22" s="169"/>
      <c r="G22" s="170"/>
      <c r="H22" s="171">
        <f t="shared" si="0"/>
        <v>0</v>
      </c>
      <c r="I22" s="172"/>
      <c r="J22" s="173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63">
        <v>16</v>
      </c>
      <c r="C26" s="88" t="s">
        <v>78</v>
      </c>
      <c r="D26" s="89"/>
      <c r="E26" s="90"/>
      <c r="F26" s="88">
        <v>1170</v>
      </c>
      <c r="G26" s="91"/>
      <c r="H26" s="62">
        <f aca="true" t="shared" si="1" ref="H26:H35">SUM(E26:G26)</f>
        <v>1170</v>
      </c>
      <c r="I26" s="93"/>
      <c r="J26" s="88" t="s">
        <v>78</v>
      </c>
    </row>
    <row r="27" spans="1:10" ht="24.75" customHeight="1">
      <c r="A27" s="37"/>
      <c r="B27" s="165">
        <v>17</v>
      </c>
      <c r="C27" s="51">
        <v>615</v>
      </c>
      <c r="D27" s="52"/>
      <c r="E27" s="53">
        <v>120</v>
      </c>
      <c r="F27" s="51">
        <v>1000</v>
      </c>
      <c r="G27" s="54"/>
      <c r="H27" s="62">
        <f t="shared" si="1"/>
        <v>1120</v>
      </c>
      <c r="I27" s="55"/>
      <c r="J27" s="56" t="s">
        <v>37</v>
      </c>
    </row>
    <row r="28" spans="1:10" ht="24.75" customHeight="1">
      <c r="A28" s="37"/>
      <c r="B28" s="164">
        <v>18</v>
      </c>
      <c r="C28" s="51">
        <v>568</v>
      </c>
      <c r="D28" s="52"/>
      <c r="E28" s="53"/>
      <c r="F28" s="51"/>
      <c r="G28" s="54">
        <v>5590</v>
      </c>
      <c r="H28" s="62">
        <f t="shared" si="1"/>
        <v>5590</v>
      </c>
      <c r="I28" s="55"/>
      <c r="J28" s="56" t="s">
        <v>67</v>
      </c>
    </row>
    <row r="29" spans="1:10" ht="24.75" customHeight="1">
      <c r="A29" s="37"/>
      <c r="B29" s="164">
        <v>19</v>
      </c>
      <c r="C29" s="51">
        <v>616</v>
      </c>
      <c r="D29" s="52"/>
      <c r="E29" s="53">
        <v>310</v>
      </c>
      <c r="F29" s="51">
        <v>800</v>
      </c>
      <c r="G29" s="54"/>
      <c r="H29" s="62">
        <f t="shared" si="1"/>
        <v>1110</v>
      </c>
      <c r="I29" s="55"/>
      <c r="J29" s="56" t="s">
        <v>87</v>
      </c>
    </row>
    <row r="30" spans="1:10" ht="24.75" customHeight="1">
      <c r="A30" s="37"/>
      <c r="B30" s="164">
        <v>20</v>
      </c>
      <c r="C30" s="51">
        <v>568</v>
      </c>
      <c r="D30" s="52"/>
      <c r="E30" s="53"/>
      <c r="F30" s="51"/>
      <c r="G30" s="54">
        <v>4950</v>
      </c>
      <c r="H30" s="62">
        <f t="shared" si="1"/>
        <v>4950</v>
      </c>
      <c r="I30" s="55"/>
      <c r="J30" s="56" t="s">
        <v>67</v>
      </c>
    </row>
    <row r="31" spans="1:10" ht="24.75" customHeight="1">
      <c r="A31" s="37"/>
      <c r="B31" s="164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164">
        <v>22</v>
      </c>
      <c r="C32" s="51">
        <v>615</v>
      </c>
      <c r="D32" s="52"/>
      <c r="E32" s="53">
        <v>600</v>
      </c>
      <c r="F32" s="51">
        <v>900</v>
      </c>
      <c r="G32" s="54">
        <v>330</v>
      </c>
      <c r="H32" s="62">
        <f t="shared" si="1"/>
        <v>1830</v>
      </c>
      <c r="I32" s="55"/>
      <c r="J32" s="56" t="s">
        <v>37</v>
      </c>
    </row>
    <row r="33" spans="1:10" ht="24.75" customHeight="1">
      <c r="A33" s="37"/>
      <c r="B33" s="164">
        <v>23</v>
      </c>
      <c r="C33" s="51">
        <v>616</v>
      </c>
      <c r="D33" s="52"/>
      <c r="E33" s="53"/>
      <c r="F33" s="51">
        <v>910</v>
      </c>
      <c r="G33" s="54"/>
      <c r="H33" s="62">
        <f t="shared" si="1"/>
        <v>910</v>
      </c>
      <c r="I33" s="55"/>
      <c r="J33" s="56" t="s">
        <v>36</v>
      </c>
    </row>
    <row r="34" spans="1:10" ht="24.75" customHeight="1">
      <c r="A34" s="37"/>
      <c r="B34" s="164">
        <v>24</v>
      </c>
      <c r="C34" s="123"/>
      <c r="D34" s="174"/>
      <c r="E34" s="175"/>
      <c r="F34" s="176"/>
      <c r="G34" s="177"/>
      <c r="H34" s="178">
        <f t="shared" si="1"/>
        <v>0</v>
      </c>
      <c r="I34" s="179"/>
      <c r="J34" s="122"/>
    </row>
    <row r="35" spans="1:10" ht="24.75" customHeight="1">
      <c r="A35" s="37"/>
      <c r="B35" s="165">
        <v>25</v>
      </c>
      <c r="C35" s="166"/>
      <c r="D35" s="167"/>
      <c r="E35" s="168"/>
      <c r="F35" s="169"/>
      <c r="G35" s="170"/>
      <c r="H35" s="171">
        <f t="shared" si="1"/>
        <v>0</v>
      </c>
      <c r="I35" s="172"/>
      <c r="J35" s="173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163">
        <v>26</v>
      </c>
      <c r="C39" s="88">
        <v>615</v>
      </c>
      <c r="D39" s="89"/>
      <c r="E39" s="90"/>
      <c r="F39" s="88">
        <v>500</v>
      </c>
      <c r="G39" s="91"/>
      <c r="H39" s="62">
        <f aca="true" t="shared" si="2" ref="H39:H48">SUM(E39:G39)</f>
        <v>500</v>
      </c>
      <c r="I39" s="93">
        <v>330</v>
      </c>
      <c r="J39" s="94" t="s">
        <v>37</v>
      </c>
    </row>
    <row r="40" spans="1:10" ht="24.75" customHeight="1">
      <c r="A40" s="37"/>
      <c r="B40" s="165">
        <v>27</v>
      </c>
      <c r="C40" s="51">
        <v>615</v>
      </c>
      <c r="D40" s="52"/>
      <c r="E40" s="53">
        <v>400</v>
      </c>
      <c r="F40" s="51">
        <v>600</v>
      </c>
      <c r="G40" s="54"/>
      <c r="H40" s="62">
        <f t="shared" si="2"/>
        <v>1000</v>
      </c>
      <c r="I40" s="55">
        <v>210</v>
      </c>
      <c r="J40" s="56" t="s">
        <v>37</v>
      </c>
    </row>
    <row r="41" spans="1:10" ht="24.75" customHeight="1">
      <c r="A41" s="37"/>
      <c r="B41" s="164">
        <v>28</v>
      </c>
      <c r="C41" s="123"/>
      <c r="D41" s="174"/>
      <c r="E41" s="175"/>
      <c r="F41" s="176"/>
      <c r="G41" s="177"/>
      <c r="H41" s="178">
        <f t="shared" si="2"/>
        <v>0</v>
      </c>
      <c r="I41" s="179"/>
      <c r="J41" s="122"/>
    </row>
    <row r="42" spans="1:10" ht="24.75" customHeight="1">
      <c r="A42" s="37"/>
      <c r="B42" s="164">
        <v>29</v>
      </c>
      <c r="C42" s="123"/>
      <c r="D42" s="174"/>
      <c r="E42" s="175"/>
      <c r="F42" s="176"/>
      <c r="G42" s="177"/>
      <c r="H42" s="178">
        <f t="shared" si="2"/>
        <v>0</v>
      </c>
      <c r="I42" s="179"/>
      <c r="J42" s="122"/>
    </row>
    <row r="43" spans="1:10" ht="24.75" customHeight="1">
      <c r="A43" s="37"/>
      <c r="B43" s="164">
        <v>30</v>
      </c>
      <c r="C43" s="123"/>
      <c r="D43" s="174"/>
      <c r="E43" s="175"/>
      <c r="F43" s="176"/>
      <c r="G43" s="177"/>
      <c r="H43" s="178">
        <f t="shared" si="2"/>
        <v>0</v>
      </c>
      <c r="I43" s="179"/>
      <c r="J43" s="122"/>
    </row>
    <row r="44" spans="1:10" ht="24.75" customHeight="1">
      <c r="A44" s="37"/>
      <c r="B44" s="164">
        <v>31</v>
      </c>
      <c r="C44" s="123"/>
      <c r="D44" s="174"/>
      <c r="E44" s="175"/>
      <c r="F44" s="176"/>
      <c r="G44" s="177"/>
      <c r="H44" s="178">
        <f t="shared" si="2"/>
        <v>0</v>
      </c>
      <c r="I44" s="179"/>
      <c r="J44" s="122"/>
    </row>
    <row r="45" spans="1:10" ht="24.75" customHeight="1">
      <c r="A45" s="37"/>
      <c r="B45" s="164">
        <v>32</v>
      </c>
      <c r="C45" s="123"/>
      <c r="D45" s="174"/>
      <c r="E45" s="175"/>
      <c r="F45" s="176"/>
      <c r="G45" s="177"/>
      <c r="H45" s="178">
        <f t="shared" si="2"/>
        <v>0</v>
      </c>
      <c r="I45" s="179"/>
      <c r="J45" s="122"/>
    </row>
    <row r="46" spans="1:10" ht="24.75" customHeight="1">
      <c r="A46" s="37"/>
      <c r="B46" s="164">
        <v>33</v>
      </c>
      <c r="C46" s="123"/>
      <c r="D46" s="174"/>
      <c r="E46" s="175"/>
      <c r="F46" s="176"/>
      <c r="G46" s="177"/>
      <c r="H46" s="178">
        <f t="shared" si="2"/>
        <v>0</v>
      </c>
      <c r="I46" s="179"/>
      <c r="J46" s="122"/>
    </row>
    <row r="47" spans="1:10" ht="24.75" customHeight="1">
      <c r="A47" s="37"/>
      <c r="B47" s="180">
        <v>34</v>
      </c>
      <c r="C47" s="166"/>
      <c r="D47" s="167"/>
      <c r="E47" s="175"/>
      <c r="F47" s="176"/>
      <c r="G47" s="177"/>
      <c r="H47" s="178">
        <f t="shared" si="2"/>
        <v>0</v>
      </c>
      <c r="I47" s="179"/>
      <c r="J47" s="122"/>
    </row>
    <row r="48" spans="1:10" ht="24.75" customHeight="1">
      <c r="A48" s="37"/>
      <c r="B48" s="165">
        <v>35</v>
      </c>
      <c r="C48" s="166"/>
      <c r="D48" s="167"/>
      <c r="E48" s="168"/>
      <c r="F48" s="169"/>
      <c r="G48" s="170"/>
      <c r="H48" s="178">
        <f t="shared" si="2"/>
        <v>0</v>
      </c>
      <c r="I48" s="172"/>
      <c r="J48" s="173"/>
    </row>
    <row r="49" spans="1:10" ht="30" customHeight="1">
      <c r="A49" s="96" t="s">
        <v>5</v>
      </c>
      <c r="B49" s="96"/>
      <c r="C49" s="96"/>
      <c r="D49" s="96"/>
      <c r="E49" s="97">
        <f>SUM(E8:E48)</f>
        <v>2130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11170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32010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45310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1420</v>
      </c>
      <c r="J53" s="98"/>
      <c r="K53" s="102">
        <f>H52+I53</f>
        <v>46730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373</v>
      </c>
      <c r="C82" s="120"/>
      <c r="D82" s="121">
        <v>9200</v>
      </c>
      <c r="E82" s="122">
        <v>77</v>
      </c>
      <c r="F82" s="123">
        <v>38.5</v>
      </c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373</v>
      </c>
      <c r="C83" s="120"/>
      <c r="D83" s="121">
        <v>7700</v>
      </c>
      <c r="E83" s="122">
        <v>70</v>
      </c>
      <c r="F83" s="123">
        <v>35</v>
      </c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769</v>
      </c>
      <c r="C84" s="120"/>
      <c r="D84" s="121">
        <v>7630</v>
      </c>
      <c r="E84" s="122"/>
      <c r="F84" s="123"/>
      <c r="G84" s="124">
        <v>8710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33.24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147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73.5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27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tabSelected="1" workbookViewId="0" topLeftCell="A73">
      <selection activeCell="N81" sqref="N81"/>
    </sheetView>
  </sheetViews>
  <sheetFormatPr defaultColWidth="9.140625" defaultRowHeight="12.75"/>
  <cols>
    <col min="1" max="1" width="3.28125" style="0" customWidth="1"/>
    <col min="2" max="2" width="9.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28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163">
        <v>1</v>
      </c>
      <c r="C8" s="38">
        <v>463</v>
      </c>
      <c r="D8" s="39"/>
      <c r="E8" s="40"/>
      <c r="F8" s="38">
        <v>900</v>
      </c>
      <c r="G8" s="41"/>
      <c r="H8" s="62">
        <f aca="true" t="shared" si="0" ref="H8:H22">SUM(E8:G8)</f>
        <v>900</v>
      </c>
      <c r="I8" s="43"/>
      <c r="J8" s="44" t="s">
        <v>63</v>
      </c>
      <c r="K8" s="8"/>
    </row>
    <row r="9" spans="1:11" ht="24.75" customHeight="1">
      <c r="A9" s="37"/>
      <c r="B9" s="164">
        <v>2</v>
      </c>
      <c r="C9" s="25">
        <v>615</v>
      </c>
      <c r="D9" s="45"/>
      <c r="E9" s="46"/>
      <c r="F9" s="25">
        <v>800</v>
      </c>
      <c r="G9" s="47"/>
      <c r="H9" s="62">
        <f t="shared" si="0"/>
        <v>800</v>
      </c>
      <c r="I9" s="49"/>
      <c r="J9" s="50" t="s">
        <v>37</v>
      </c>
      <c r="K9" s="8"/>
    </row>
    <row r="10" spans="1:11" ht="24.75" customHeight="1">
      <c r="A10" s="37"/>
      <c r="B10" s="164">
        <v>3</v>
      </c>
      <c r="C10" s="25">
        <v>611</v>
      </c>
      <c r="D10" s="45"/>
      <c r="E10" s="46">
        <v>300</v>
      </c>
      <c r="F10" s="25">
        <v>900</v>
      </c>
      <c r="G10" s="47"/>
      <c r="H10" s="62">
        <f t="shared" si="0"/>
        <v>1200</v>
      </c>
      <c r="I10" s="49"/>
      <c r="J10" s="50" t="s">
        <v>62</v>
      </c>
      <c r="K10" s="8"/>
    </row>
    <row r="11" spans="1:11" ht="24.75" customHeight="1">
      <c r="A11" s="37"/>
      <c r="B11" s="164">
        <v>4</v>
      </c>
      <c r="C11" s="25">
        <v>666</v>
      </c>
      <c r="D11" s="45"/>
      <c r="E11" s="46">
        <v>200</v>
      </c>
      <c r="F11" s="25">
        <v>1210</v>
      </c>
      <c r="G11" s="47"/>
      <c r="H11" s="62">
        <f t="shared" si="0"/>
        <v>1410</v>
      </c>
      <c r="I11" s="49"/>
      <c r="J11" s="50" t="s">
        <v>38</v>
      </c>
      <c r="K11" s="8"/>
    </row>
    <row r="12" spans="1:11" ht="24.75" customHeight="1">
      <c r="A12" s="37"/>
      <c r="B12" s="164">
        <v>5</v>
      </c>
      <c r="C12" s="25">
        <v>463</v>
      </c>
      <c r="D12" s="45"/>
      <c r="E12" s="46"/>
      <c r="F12" s="25">
        <v>800</v>
      </c>
      <c r="G12" s="47"/>
      <c r="H12" s="62">
        <f t="shared" si="0"/>
        <v>800</v>
      </c>
      <c r="I12" s="49"/>
      <c r="J12" s="50" t="s">
        <v>63</v>
      </c>
      <c r="K12" s="8"/>
    </row>
    <row r="13" spans="1:11" ht="24.75" customHeight="1">
      <c r="A13" s="37"/>
      <c r="B13" s="164">
        <v>6</v>
      </c>
      <c r="C13" s="25">
        <v>573</v>
      </c>
      <c r="D13" s="45"/>
      <c r="E13" s="46"/>
      <c r="F13" s="25"/>
      <c r="G13" s="47">
        <v>5140</v>
      </c>
      <c r="H13" s="62">
        <f t="shared" si="0"/>
        <v>5140</v>
      </c>
      <c r="I13" s="49"/>
      <c r="J13" s="50"/>
      <c r="K13" s="8"/>
    </row>
    <row r="14" spans="1:10" ht="24.75" customHeight="1">
      <c r="A14" s="37"/>
      <c r="B14" s="164">
        <v>7</v>
      </c>
      <c r="C14" s="51">
        <v>666</v>
      </c>
      <c r="D14" s="52"/>
      <c r="E14" s="53"/>
      <c r="F14" s="51">
        <v>1140</v>
      </c>
      <c r="G14" s="54"/>
      <c r="H14" s="62">
        <f t="shared" si="0"/>
        <v>1140</v>
      </c>
      <c r="I14" s="55"/>
      <c r="J14" s="56" t="s">
        <v>38</v>
      </c>
    </row>
    <row r="15" spans="1:10" ht="24.75" customHeight="1">
      <c r="A15" s="37"/>
      <c r="B15" s="164">
        <v>8</v>
      </c>
      <c r="C15" s="51">
        <v>615</v>
      </c>
      <c r="D15" s="52"/>
      <c r="E15" s="53">
        <v>600</v>
      </c>
      <c r="F15" s="51">
        <v>830</v>
      </c>
      <c r="G15" s="54"/>
      <c r="H15" s="62">
        <f t="shared" si="0"/>
        <v>1430</v>
      </c>
      <c r="I15" s="55"/>
      <c r="J15" s="56" t="s">
        <v>38</v>
      </c>
    </row>
    <row r="16" spans="1:10" ht="24.75" customHeight="1">
      <c r="A16" s="37"/>
      <c r="B16" s="164">
        <v>9</v>
      </c>
      <c r="C16" s="51">
        <v>573</v>
      </c>
      <c r="D16" s="52"/>
      <c r="E16" s="53"/>
      <c r="F16" s="51"/>
      <c r="G16" s="54">
        <v>7150</v>
      </c>
      <c r="H16" s="62">
        <f t="shared" si="0"/>
        <v>7150</v>
      </c>
      <c r="I16" s="55"/>
      <c r="J16" s="56"/>
    </row>
    <row r="17" spans="1:10" ht="24.75" customHeight="1">
      <c r="A17" s="37"/>
      <c r="B17" s="164">
        <v>10</v>
      </c>
      <c r="C17" s="51">
        <v>611</v>
      </c>
      <c r="D17" s="52"/>
      <c r="E17" s="53">
        <v>300</v>
      </c>
      <c r="F17" s="51">
        <v>610</v>
      </c>
      <c r="G17" s="54"/>
      <c r="H17" s="62">
        <f t="shared" si="0"/>
        <v>910</v>
      </c>
      <c r="I17" s="55"/>
      <c r="J17" s="56" t="s">
        <v>62</v>
      </c>
    </row>
    <row r="18" spans="1:10" ht="24.75" customHeight="1">
      <c r="A18" s="37"/>
      <c r="B18" s="164">
        <v>11</v>
      </c>
      <c r="C18" s="51">
        <v>666</v>
      </c>
      <c r="D18" s="52"/>
      <c r="E18" s="53"/>
      <c r="F18" s="51">
        <v>660</v>
      </c>
      <c r="G18" s="54"/>
      <c r="H18" s="62">
        <f t="shared" si="0"/>
        <v>660</v>
      </c>
      <c r="I18" s="55"/>
      <c r="J18" s="56" t="s">
        <v>38</v>
      </c>
    </row>
    <row r="19" spans="1:10" ht="24.75" customHeight="1">
      <c r="A19" s="37"/>
      <c r="B19" s="164">
        <v>12</v>
      </c>
      <c r="C19" s="51">
        <v>370</v>
      </c>
      <c r="D19" s="52"/>
      <c r="E19" s="53"/>
      <c r="F19" s="51"/>
      <c r="G19" s="54"/>
      <c r="H19" s="62">
        <f t="shared" si="0"/>
        <v>0</v>
      </c>
      <c r="I19" s="55">
        <v>590</v>
      </c>
      <c r="J19" s="56" t="s">
        <v>64</v>
      </c>
    </row>
    <row r="20" spans="1:10" ht="24.75" customHeight="1">
      <c r="A20" s="37"/>
      <c r="B20" s="164">
        <v>13</v>
      </c>
      <c r="C20" s="51">
        <v>615</v>
      </c>
      <c r="D20" s="52"/>
      <c r="E20" s="53"/>
      <c r="F20" s="51"/>
      <c r="G20" s="54"/>
      <c r="H20" s="62">
        <f t="shared" si="0"/>
        <v>0</v>
      </c>
      <c r="I20" s="55">
        <v>760</v>
      </c>
      <c r="J20" s="56" t="s">
        <v>37</v>
      </c>
    </row>
    <row r="21" spans="1:10" ht="24.75" customHeight="1">
      <c r="A21" s="37"/>
      <c r="B21" s="164">
        <v>14</v>
      </c>
      <c r="C21" s="123"/>
      <c r="D21" s="174"/>
      <c r="E21" s="175"/>
      <c r="F21" s="176"/>
      <c r="G21" s="177"/>
      <c r="H21" s="178">
        <f t="shared" si="0"/>
        <v>0</v>
      </c>
      <c r="I21" s="179"/>
      <c r="J21" s="122"/>
    </row>
    <row r="22" spans="1:10" ht="24.75" customHeight="1">
      <c r="A22" s="37"/>
      <c r="B22" s="165">
        <v>15</v>
      </c>
      <c r="C22" s="166"/>
      <c r="D22" s="167"/>
      <c r="E22" s="168"/>
      <c r="F22" s="169"/>
      <c r="G22" s="170"/>
      <c r="H22" s="171">
        <f t="shared" si="0"/>
        <v>0</v>
      </c>
      <c r="I22" s="172"/>
      <c r="J22" s="173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63">
        <v>16</v>
      </c>
      <c r="C26" s="88">
        <v>616</v>
      </c>
      <c r="D26" s="89"/>
      <c r="E26" s="90">
        <v>400</v>
      </c>
      <c r="F26" s="88">
        <v>490</v>
      </c>
      <c r="G26" s="91"/>
      <c r="H26" s="62">
        <f aca="true" t="shared" si="1" ref="H26:H35">SUM(E26:G26)</f>
        <v>890</v>
      </c>
      <c r="I26" s="93">
        <v>200</v>
      </c>
      <c r="J26" s="94" t="s">
        <v>36</v>
      </c>
    </row>
    <row r="27" spans="1:10" ht="24.75" customHeight="1">
      <c r="A27" s="37"/>
      <c r="B27" s="165">
        <v>17</v>
      </c>
      <c r="C27" s="51">
        <v>615</v>
      </c>
      <c r="D27" s="52"/>
      <c r="E27" s="53"/>
      <c r="F27" s="51">
        <v>400</v>
      </c>
      <c r="G27" s="54">
        <v>190</v>
      </c>
      <c r="H27" s="62">
        <f t="shared" si="1"/>
        <v>590</v>
      </c>
      <c r="I27" s="55">
        <v>200</v>
      </c>
      <c r="J27" s="56" t="s">
        <v>37</v>
      </c>
    </row>
    <row r="28" spans="1:10" ht="24.75" customHeight="1">
      <c r="A28" s="37"/>
      <c r="B28" s="164">
        <v>18</v>
      </c>
      <c r="C28" s="51">
        <v>613</v>
      </c>
      <c r="D28" s="52"/>
      <c r="E28" s="53">
        <v>300</v>
      </c>
      <c r="F28" s="51">
        <v>800</v>
      </c>
      <c r="G28" s="54">
        <v>260</v>
      </c>
      <c r="H28" s="62">
        <f t="shared" si="1"/>
        <v>1360</v>
      </c>
      <c r="I28" s="55"/>
      <c r="J28" s="56" t="s">
        <v>38</v>
      </c>
    </row>
    <row r="29" spans="1:10" ht="24.75" customHeight="1">
      <c r="A29" s="37"/>
      <c r="B29" s="164">
        <v>19</v>
      </c>
      <c r="C29" s="51">
        <v>616</v>
      </c>
      <c r="D29" s="52"/>
      <c r="E29" s="53">
        <v>400</v>
      </c>
      <c r="F29" s="51">
        <v>600</v>
      </c>
      <c r="G29" s="54"/>
      <c r="H29" s="62">
        <f t="shared" si="1"/>
        <v>1000</v>
      </c>
      <c r="I29" s="55">
        <v>160</v>
      </c>
      <c r="J29" s="56" t="s">
        <v>36</v>
      </c>
    </row>
    <row r="30" spans="1:10" ht="24.75" customHeight="1">
      <c r="A30" s="37"/>
      <c r="B30" s="164">
        <v>20</v>
      </c>
      <c r="C30" s="51">
        <v>613</v>
      </c>
      <c r="D30" s="52"/>
      <c r="E30" s="53">
        <v>300</v>
      </c>
      <c r="F30" s="51">
        <v>720</v>
      </c>
      <c r="G30" s="54"/>
      <c r="H30" s="62">
        <f t="shared" si="1"/>
        <v>1020</v>
      </c>
      <c r="I30" s="55"/>
      <c r="J30" s="56" t="s">
        <v>38</v>
      </c>
    </row>
    <row r="31" spans="1:10" ht="24.75" customHeight="1">
      <c r="A31" s="37"/>
      <c r="B31" s="164">
        <v>21</v>
      </c>
      <c r="C31" s="123"/>
      <c r="D31" s="174"/>
      <c r="E31" s="175"/>
      <c r="F31" s="176"/>
      <c r="G31" s="177"/>
      <c r="H31" s="178">
        <f t="shared" si="1"/>
        <v>0</v>
      </c>
      <c r="I31" s="179"/>
      <c r="J31" s="122"/>
    </row>
    <row r="32" spans="1:10" ht="24.75" customHeight="1">
      <c r="A32" s="37"/>
      <c r="B32" s="164">
        <v>22</v>
      </c>
      <c r="C32" s="123"/>
      <c r="D32" s="174"/>
      <c r="E32" s="175"/>
      <c r="F32" s="176"/>
      <c r="G32" s="177"/>
      <c r="H32" s="178">
        <f t="shared" si="1"/>
        <v>0</v>
      </c>
      <c r="I32" s="179"/>
      <c r="J32" s="122"/>
    </row>
    <row r="33" spans="1:10" ht="24.75" customHeight="1">
      <c r="A33" s="37"/>
      <c r="B33" s="164">
        <v>23</v>
      </c>
      <c r="C33" s="123"/>
      <c r="D33" s="174"/>
      <c r="E33" s="175"/>
      <c r="F33" s="176"/>
      <c r="G33" s="177"/>
      <c r="H33" s="178">
        <f t="shared" si="1"/>
        <v>0</v>
      </c>
      <c r="I33" s="179"/>
      <c r="J33" s="122"/>
    </row>
    <row r="34" spans="1:10" ht="24.75" customHeight="1">
      <c r="A34" s="37"/>
      <c r="B34" s="164">
        <v>24</v>
      </c>
      <c r="C34" s="123"/>
      <c r="D34" s="174"/>
      <c r="E34" s="175"/>
      <c r="F34" s="176"/>
      <c r="G34" s="177"/>
      <c r="H34" s="178">
        <f t="shared" si="1"/>
        <v>0</v>
      </c>
      <c r="I34" s="179"/>
      <c r="J34" s="122"/>
    </row>
    <row r="35" spans="1:10" ht="24.75" customHeight="1">
      <c r="A35" s="37"/>
      <c r="B35" s="165">
        <v>25</v>
      </c>
      <c r="C35" s="166"/>
      <c r="D35" s="167"/>
      <c r="E35" s="168"/>
      <c r="F35" s="169"/>
      <c r="G35" s="170"/>
      <c r="H35" s="171">
        <f t="shared" si="1"/>
        <v>0</v>
      </c>
      <c r="I35" s="172"/>
      <c r="J35" s="173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163">
        <v>26</v>
      </c>
      <c r="C39" s="88">
        <v>615</v>
      </c>
      <c r="D39" s="89"/>
      <c r="E39" s="90"/>
      <c r="F39" s="88">
        <v>900</v>
      </c>
      <c r="G39" s="91"/>
      <c r="H39" s="62">
        <f aca="true" t="shared" si="2" ref="H39:H48">SUM(E39:G39)</f>
        <v>900</v>
      </c>
      <c r="I39" s="93">
        <v>270</v>
      </c>
      <c r="J39" s="94" t="s">
        <v>37</v>
      </c>
    </row>
    <row r="40" spans="1:10" ht="24.75" customHeight="1">
      <c r="A40" s="37"/>
      <c r="B40" s="165">
        <v>27</v>
      </c>
      <c r="C40" s="51">
        <v>615</v>
      </c>
      <c r="D40" s="52"/>
      <c r="E40" s="53"/>
      <c r="F40" s="51">
        <v>900</v>
      </c>
      <c r="G40" s="54"/>
      <c r="H40" s="62">
        <f t="shared" si="2"/>
        <v>900</v>
      </c>
      <c r="I40" s="55">
        <v>290</v>
      </c>
      <c r="J40" s="56" t="s">
        <v>37</v>
      </c>
    </row>
    <row r="41" spans="1:10" ht="24.75" customHeight="1">
      <c r="A41" s="37"/>
      <c r="B41" s="164">
        <v>28</v>
      </c>
      <c r="C41" s="123"/>
      <c r="D41" s="174"/>
      <c r="E41" s="175"/>
      <c r="F41" s="176"/>
      <c r="G41" s="177"/>
      <c r="H41" s="178">
        <f t="shared" si="2"/>
        <v>0</v>
      </c>
      <c r="I41" s="179"/>
      <c r="J41" s="122"/>
    </row>
    <row r="42" spans="1:10" ht="24.75" customHeight="1">
      <c r="A42" s="37"/>
      <c r="B42" s="164">
        <v>29</v>
      </c>
      <c r="C42" s="123"/>
      <c r="D42" s="174"/>
      <c r="E42" s="175"/>
      <c r="F42" s="176"/>
      <c r="G42" s="177"/>
      <c r="H42" s="178">
        <f t="shared" si="2"/>
        <v>0</v>
      </c>
      <c r="I42" s="179"/>
      <c r="J42" s="122"/>
    </row>
    <row r="43" spans="1:10" ht="24.75" customHeight="1">
      <c r="A43" s="37"/>
      <c r="B43" s="164">
        <v>30</v>
      </c>
      <c r="C43" s="123"/>
      <c r="D43" s="174"/>
      <c r="E43" s="175"/>
      <c r="F43" s="176"/>
      <c r="G43" s="177"/>
      <c r="H43" s="178">
        <f t="shared" si="2"/>
        <v>0</v>
      </c>
      <c r="I43" s="179"/>
      <c r="J43" s="122"/>
    </row>
    <row r="44" spans="1:10" ht="24.75" customHeight="1">
      <c r="A44" s="37"/>
      <c r="B44" s="164">
        <v>31</v>
      </c>
      <c r="C44" s="123"/>
      <c r="D44" s="174"/>
      <c r="E44" s="175"/>
      <c r="F44" s="176"/>
      <c r="G44" s="177"/>
      <c r="H44" s="178">
        <f t="shared" si="2"/>
        <v>0</v>
      </c>
      <c r="I44" s="179"/>
      <c r="J44" s="122"/>
    </row>
    <row r="45" spans="1:10" ht="24.75" customHeight="1">
      <c r="A45" s="37"/>
      <c r="B45" s="164">
        <v>32</v>
      </c>
      <c r="C45" s="123"/>
      <c r="D45" s="174"/>
      <c r="E45" s="175"/>
      <c r="F45" s="176"/>
      <c r="G45" s="177"/>
      <c r="H45" s="178">
        <f t="shared" si="2"/>
        <v>0</v>
      </c>
      <c r="I45" s="179"/>
      <c r="J45" s="122"/>
    </row>
    <row r="46" spans="1:10" ht="24.75" customHeight="1">
      <c r="A46" s="37"/>
      <c r="B46" s="164">
        <v>33</v>
      </c>
      <c r="C46" s="123"/>
      <c r="D46" s="174"/>
      <c r="E46" s="175"/>
      <c r="F46" s="176"/>
      <c r="G46" s="177"/>
      <c r="H46" s="178">
        <f t="shared" si="2"/>
        <v>0</v>
      </c>
      <c r="I46" s="179"/>
      <c r="J46" s="122"/>
    </row>
    <row r="47" spans="1:10" ht="24.75" customHeight="1">
      <c r="A47" s="37"/>
      <c r="B47" s="180">
        <v>34</v>
      </c>
      <c r="C47" s="166"/>
      <c r="D47" s="167"/>
      <c r="E47" s="175"/>
      <c r="F47" s="176"/>
      <c r="G47" s="177"/>
      <c r="H47" s="178">
        <f t="shared" si="2"/>
        <v>0</v>
      </c>
      <c r="I47" s="179"/>
      <c r="J47" s="122"/>
    </row>
    <row r="48" spans="1:10" ht="24.75" customHeight="1">
      <c r="A48" s="37"/>
      <c r="B48" s="165">
        <v>35</v>
      </c>
      <c r="C48" s="166"/>
      <c r="D48" s="167"/>
      <c r="E48" s="168"/>
      <c r="F48" s="169"/>
      <c r="G48" s="170"/>
      <c r="H48" s="178">
        <f t="shared" si="2"/>
        <v>0</v>
      </c>
      <c r="I48" s="172"/>
      <c r="J48" s="173"/>
    </row>
    <row r="49" spans="1:10" ht="30" customHeight="1">
      <c r="A49" s="96" t="s">
        <v>5</v>
      </c>
      <c r="B49" s="96"/>
      <c r="C49" s="96"/>
      <c r="D49" s="96"/>
      <c r="E49" s="97">
        <f>SUM(E8:E48)</f>
        <v>2800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12660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12740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28200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2470</v>
      </c>
      <c r="J53" s="98"/>
      <c r="K53" s="102">
        <f>H52+I53</f>
        <v>30670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>
        <v>373</v>
      </c>
      <c r="C59" s="120"/>
      <c r="D59" s="121">
        <v>4720</v>
      </c>
      <c r="E59" s="122">
        <v>100</v>
      </c>
      <c r="F59" s="123">
        <v>50</v>
      </c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4.72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373</v>
      </c>
      <c r="C82" s="120"/>
      <c r="D82" s="121">
        <v>3600</v>
      </c>
      <c r="E82" s="122">
        <v>77</v>
      </c>
      <c r="F82" s="123">
        <v>38.5</v>
      </c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373</v>
      </c>
      <c r="C83" s="120"/>
      <c r="D83" s="121">
        <v>4360</v>
      </c>
      <c r="E83" s="122"/>
      <c r="F83" s="123"/>
      <c r="G83" s="124">
        <v>4630</v>
      </c>
      <c r="H83" s="123"/>
      <c r="I83" s="125"/>
      <c r="J83" s="122"/>
      <c r="K83" s="123">
        <v>166</v>
      </c>
      <c r="L83" s="126">
        <v>83</v>
      </c>
      <c r="M83" s="119"/>
    </row>
    <row r="84" spans="1:13" ht="24.75" customHeight="1">
      <c r="A84" s="118">
        <v>3</v>
      </c>
      <c r="B84" s="119" t="s">
        <v>88</v>
      </c>
      <c r="C84" s="120"/>
      <c r="D84" s="121">
        <v>7300</v>
      </c>
      <c r="E84" s="122"/>
      <c r="F84" s="123"/>
      <c r="G84" s="124">
        <v>15960</v>
      </c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35.85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243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121.5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1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31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3">
      <selection activeCell="M23" sqref="M2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7" width="10.421875" style="0" customWidth="1"/>
    <col min="8" max="8" width="11.57421875" style="0" customWidth="1"/>
    <col min="9" max="9" width="11.140625" style="0" customWidth="1"/>
    <col min="10" max="10" width="10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/>
      <c r="E3" s="5"/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34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34"/>
      <c r="J6" s="35"/>
      <c r="K6" s="8"/>
    </row>
    <row r="7" spans="1:11" ht="36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34"/>
      <c r="J7" s="35"/>
      <c r="K7" s="8"/>
    </row>
    <row r="8" spans="1:11" ht="24.75" customHeight="1">
      <c r="A8" s="37" t="s">
        <v>33</v>
      </c>
      <c r="B8" s="38">
        <v>1</v>
      </c>
      <c r="C8" s="38">
        <v>613</v>
      </c>
      <c r="D8" s="39"/>
      <c r="E8" s="40"/>
      <c r="F8" s="38">
        <v>1090</v>
      </c>
      <c r="G8" s="41"/>
      <c r="H8" s="132">
        <f aca="true" t="shared" si="0" ref="H8:H22">SUM(E8:G8)</f>
        <v>1090</v>
      </c>
      <c r="I8" s="43"/>
      <c r="J8" s="44" t="s">
        <v>38</v>
      </c>
      <c r="K8" s="8"/>
    </row>
    <row r="9" spans="1:11" ht="24.75" customHeight="1">
      <c r="A9" s="37"/>
      <c r="B9" s="25">
        <v>2</v>
      </c>
      <c r="C9" s="25">
        <v>613</v>
      </c>
      <c r="D9" s="45"/>
      <c r="E9" s="46"/>
      <c r="F9" s="25">
        <v>860</v>
      </c>
      <c r="G9" s="47"/>
      <c r="H9" s="48">
        <f t="shared" si="0"/>
        <v>860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/>
      <c r="D10" s="45"/>
      <c r="E10" s="46"/>
      <c r="F10" s="25"/>
      <c r="G10" s="47"/>
      <c r="H10" s="48">
        <f t="shared" si="0"/>
        <v>0</v>
      </c>
      <c r="I10" s="49"/>
      <c r="J10" s="50"/>
      <c r="K10" s="8"/>
    </row>
    <row r="11" spans="1:11" ht="24.75" customHeight="1">
      <c r="A11" s="37"/>
      <c r="B11" s="25">
        <v>4</v>
      </c>
      <c r="C11" s="25"/>
      <c r="D11" s="45"/>
      <c r="E11" s="46"/>
      <c r="F11" s="25"/>
      <c r="G11" s="47"/>
      <c r="H11" s="48">
        <f t="shared" si="0"/>
        <v>0</v>
      </c>
      <c r="I11" s="49"/>
      <c r="J11" s="50"/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48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48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25"/>
      <c r="D14" s="45"/>
      <c r="E14" s="46"/>
      <c r="F14" s="25"/>
      <c r="G14" s="47"/>
      <c r="H14" s="48">
        <f t="shared" si="0"/>
        <v>0</v>
      </c>
      <c r="I14" s="49"/>
      <c r="J14" s="50"/>
    </row>
    <row r="15" spans="1:10" ht="24.75" customHeight="1">
      <c r="A15" s="37"/>
      <c r="B15" s="25">
        <v>8</v>
      </c>
      <c r="C15" s="25"/>
      <c r="D15" s="45"/>
      <c r="E15" s="46"/>
      <c r="F15" s="25"/>
      <c r="G15" s="47"/>
      <c r="H15" s="48">
        <f t="shared" si="0"/>
        <v>0</v>
      </c>
      <c r="I15" s="49"/>
      <c r="J15" s="50"/>
    </row>
    <row r="16" spans="1:10" ht="24.75" customHeight="1">
      <c r="A16" s="37"/>
      <c r="B16" s="25">
        <v>9</v>
      </c>
      <c r="C16" s="25"/>
      <c r="D16" s="45"/>
      <c r="E16" s="46"/>
      <c r="F16" s="25"/>
      <c r="G16" s="47"/>
      <c r="H16" s="48">
        <f t="shared" si="0"/>
        <v>0</v>
      </c>
      <c r="I16" s="49"/>
      <c r="J16" s="50"/>
    </row>
    <row r="17" spans="1:10" ht="24.75" customHeight="1">
      <c r="A17" s="37"/>
      <c r="B17" s="25">
        <v>10</v>
      </c>
      <c r="C17" s="25"/>
      <c r="D17" s="45"/>
      <c r="E17" s="46"/>
      <c r="F17" s="25"/>
      <c r="G17" s="47"/>
      <c r="H17" s="48">
        <f t="shared" si="0"/>
        <v>0</v>
      </c>
      <c r="I17" s="49"/>
      <c r="J17" s="50"/>
    </row>
    <row r="18" spans="1:10" ht="24.75" customHeight="1">
      <c r="A18" s="37"/>
      <c r="B18" s="25">
        <v>11</v>
      </c>
      <c r="C18" s="25"/>
      <c r="D18" s="45"/>
      <c r="E18" s="46"/>
      <c r="F18" s="25"/>
      <c r="G18" s="47"/>
      <c r="H18" s="48">
        <f t="shared" si="0"/>
        <v>0</v>
      </c>
      <c r="I18" s="49"/>
      <c r="J18" s="50"/>
    </row>
    <row r="19" spans="1:10" ht="24.75" customHeight="1">
      <c r="A19" s="37"/>
      <c r="B19" s="25">
        <v>12</v>
      </c>
      <c r="C19" s="25"/>
      <c r="D19" s="45"/>
      <c r="E19" s="46"/>
      <c r="F19" s="25"/>
      <c r="G19" s="47"/>
      <c r="H19" s="48">
        <f t="shared" si="0"/>
        <v>0</v>
      </c>
      <c r="I19" s="49"/>
      <c r="J19" s="50"/>
    </row>
    <row r="20" spans="1:10" ht="24.75" customHeight="1">
      <c r="A20" s="37"/>
      <c r="B20" s="25">
        <v>13</v>
      </c>
      <c r="C20" s="25"/>
      <c r="D20" s="45"/>
      <c r="E20" s="46"/>
      <c r="F20" s="25"/>
      <c r="G20" s="47"/>
      <c r="H20" s="48">
        <f t="shared" si="0"/>
        <v>0</v>
      </c>
      <c r="I20" s="49"/>
      <c r="J20" s="50"/>
    </row>
    <row r="21" spans="1:10" ht="24.75" customHeight="1">
      <c r="A21" s="37"/>
      <c r="B21" s="25">
        <v>14</v>
      </c>
      <c r="C21" s="25"/>
      <c r="D21" s="45"/>
      <c r="E21" s="46"/>
      <c r="F21" s="25"/>
      <c r="G21" s="47"/>
      <c r="H21" s="48">
        <f t="shared" si="0"/>
        <v>0</v>
      </c>
      <c r="I21" s="49"/>
      <c r="J21" s="50"/>
    </row>
    <row r="22" spans="1:10" ht="24.75" customHeight="1">
      <c r="A22" s="37"/>
      <c r="B22" s="57">
        <v>15</v>
      </c>
      <c r="C22" s="57"/>
      <c r="D22" s="133"/>
      <c r="E22" s="134"/>
      <c r="F22" s="57"/>
      <c r="G22" s="135"/>
      <c r="H22" s="136">
        <f t="shared" si="0"/>
        <v>0</v>
      </c>
      <c r="I22" s="137"/>
      <c r="J22" s="138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71" t="s">
        <v>39</v>
      </c>
      <c r="B26" s="148">
        <v>16</v>
      </c>
      <c r="C26" s="148">
        <v>616</v>
      </c>
      <c r="D26" s="149"/>
      <c r="E26" s="150"/>
      <c r="F26" s="148">
        <v>1050</v>
      </c>
      <c r="G26" s="151"/>
      <c r="H26" s="152">
        <f aca="true" t="shared" si="1" ref="H26:H35">SUM(E26:G26)</f>
        <v>1050</v>
      </c>
      <c r="I26" s="153"/>
      <c r="J26" s="154" t="s">
        <v>36</v>
      </c>
    </row>
    <row r="27" spans="1:10" ht="24.75" customHeight="1">
      <c r="A27" s="71"/>
      <c r="B27" s="57">
        <v>17</v>
      </c>
      <c r="C27" s="25"/>
      <c r="D27" s="45"/>
      <c r="E27" s="46"/>
      <c r="F27" s="25"/>
      <c r="G27" s="47"/>
      <c r="H27" s="48">
        <f t="shared" si="1"/>
        <v>0</v>
      </c>
      <c r="I27" s="49"/>
      <c r="J27" s="50"/>
    </row>
    <row r="28" spans="1:10" ht="24.75" customHeight="1">
      <c r="A28" s="71"/>
      <c r="B28" s="25">
        <v>18</v>
      </c>
      <c r="C28" s="25"/>
      <c r="D28" s="45"/>
      <c r="E28" s="46"/>
      <c r="F28" s="25"/>
      <c r="G28" s="47"/>
      <c r="H28" s="48">
        <f t="shared" si="1"/>
        <v>0</v>
      </c>
      <c r="I28" s="49"/>
      <c r="J28" s="50"/>
    </row>
    <row r="29" spans="1:10" ht="24.75" customHeight="1">
      <c r="A29" s="71"/>
      <c r="B29" s="25">
        <v>19</v>
      </c>
      <c r="C29" s="25"/>
      <c r="D29" s="45"/>
      <c r="E29" s="46"/>
      <c r="F29" s="25"/>
      <c r="G29" s="47"/>
      <c r="H29" s="48">
        <f t="shared" si="1"/>
        <v>0</v>
      </c>
      <c r="I29" s="49"/>
      <c r="J29" s="50"/>
    </row>
    <row r="30" spans="1:10" ht="24.75" customHeight="1">
      <c r="A30" s="71"/>
      <c r="B30" s="25">
        <v>20</v>
      </c>
      <c r="C30" s="25"/>
      <c r="D30" s="45"/>
      <c r="E30" s="46"/>
      <c r="F30" s="25"/>
      <c r="G30" s="47"/>
      <c r="H30" s="48">
        <f t="shared" si="1"/>
        <v>0</v>
      </c>
      <c r="I30" s="49"/>
      <c r="J30" s="50"/>
    </row>
    <row r="31" spans="1:10" ht="24.75" customHeight="1">
      <c r="A31" s="71"/>
      <c r="B31" s="25">
        <v>21</v>
      </c>
      <c r="C31" s="25"/>
      <c r="D31" s="45"/>
      <c r="E31" s="46"/>
      <c r="F31" s="25"/>
      <c r="G31" s="47"/>
      <c r="H31" s="48">
        <f t="shared" si="1"/>
        <v>0</v>
      </c>
      <c r="I31" s="49"/>
      <c r="J31" s="50"/>
    </row>
    <row r="32" spans="1:10" ht="24.75" customHeight="1">
      <c r="A32" s="71"/>
      <c r="B32" s="25">
        <v>22</v>
      </c>
      <c r="C32" s="25"/>
      <c r="D32" s="45"/>
      <c r="E32" s="46"/>
      <c r="F32" s="25"/>
      <c r="G32" s="47"/>
      <c r="H32" s="48">
        <f t="shared" si="1"/>
        <v>0</v>
      </c>
      <c r="I32" s="49"/>
      <c r="J32" s="50"/>
    </row>
    <row r="33" spans="1:10" ht="24.75" customHeight="1">
      <c r="A33" s="71"/>
      <c r="B33" s="25">
        <v>23</v>
      </c>
      <c r="C33" s="25"/>
      <c r="D33" s="45"/>
      <c r="E33" s="46"/>
      <c r="F33" s="25"/>
      <c r="G33" s="47"/>
      <c r="H33" s="48">
        <f t="shared" si="1"/>
        <v>0</v>
      </c>
      <c r="I33" s="49"/>
      <c r="J33" s="50"/>
    </row>
    <row r="34" spans="1:10" ht="24.75" customHeight="1">
      <c r="A34" s="71"/>
      <c r="B34" s="25">
        <v>24</v>
      </c>
      <c r="C34" s="25"/>
      <c r="D34" s="45"/>
      <c r="E34" s="46"/>
      <c r="F34" s="25"/>
      <c r="G34" s="47"/>
      <c r="H34" s="48">
        <f t="shared" si="1"/>
        <v>0</v>
      </c>
      <c r="I34" s="49"/>
      <c r="J34" s="50"/>
    </row>
    <row r="35" spans="1:10" ht="24.75" customHeight="1">
      <c r="A35" s="71"/>
      <c r="B35" s="57">
        <v>25</v>
      </c>
      <c r="C35" s="57"/>
      <c r="D35" s="133"/>
      <c r="E35" s="134"/>
      <c r="F35" s="57"/>
      <c r="G35" s="135"/>
      <c r="H35" s="62">
        <f t="shared" si="1"/>
        <v>0</v>
      </c>
      <c r="I35" s="137"/>
      <c r="J35" s="138"/>
    </row>
    <row r="36" spans="1:11" ht="31.5" customHeight="1">
      <c r="A36" s="139" t="s">
        <v>22</v>
      </c>
      <c r="B36" s="140" t="s">
        <v>23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38"/>
      <c r="D39" s="39"/>
      <c r="E39" s="40"/>
      <c r="F39" s="38"/>
      <c r="G39" s="41"/>
      <c r="H39" s="62">
        <f aca="true" t="shared" si="2" ref="H39:H48">SUM(E39:G39)</f>
        <v>0</v>
      </c>
      <c r="I39" s="43"/>
      <c r="J39" s="44"/>
    </row>
    <row r="40" spans="1:10" ht="24.75" customHeight="1">
      <c r="A40" s="37"/>
      <c r="B40" s="57">
        <v>27</v>
      </c>
      <c r="C40" s="25"/>
      <c r="D40" s="45"/>
      <c r="E40" s="46"/>
      <c r="F40" s="25"/>
      <c r="G40" s="47"/>
      <c r="H40" s="62">
        <f t="shared" si="2"/>
        <v>0</v>
      </c>
      <c r="I40" s="49"/>
      <c r="J40" s="50"/>
    </row>
    <row r="41" spans="1:10" ht="24.75" customHeight="1">
      <c r="A41" s="37"/>
      <c r="B41" s="25">
        <v>28</v>
      </c>
      <c r="C41" s="25"/>
      <c r="D41" s="45"/>
      <c r="E41" s="46"/>
      <c r="F41" s="25"/>
      <c r="G41" s="47"/>
      <c r="H41" s="62">
        <f t="shared" si="2"/>
        <v>0</v>
      </c>
      <c r="I41" s="49"/>
      <c r="J41" s="50"/>
    </row>
    <row r="42" spans="1:10" ht="24.75" customHeight="1">
      <c r="A42" s="37"/>
      <c r="B42" s="25">
        <v>29</v>
      </c>
      <c r="C42" s="25"/>
      <c r="D42" s="45"/>
      <c r="E42" s="46"/>
      <c r="F42" s="25"/>
      <c r="G42" s="47"/>
      <c r="H42" s="62">
        <f t="shared" si="2"/>
        <v>0</v>
      </c>
      <c r="I42" s="49"/>
      <c r="J42" s="50"/>
    </row>
    <row r="43" spans="1:10" ht="24.75" customHeight="1">
      <c r="A43" s="37"/>
      <c r="B43" s="25">
        <v>30</v>
      </c>
      <c r="C43" s="25"/>
      <c r="D43" s="45"/>
      <c r="E43" s="46"/>
      <c r="F43" s="25"/>
      <c r="G43" s="47"/>
      <c r="H43" s="62">
        <f t="shared" si="2"/>
        <v>0</v>
      </c>
      <c r="I43" s="49"/>
      <c r="J43" s="50"/>
    </row>
    <row r="44" spans="1:10" ht="24.75" customHeight="1">
      <c r="A44" s="37"/>
      <c r="B44" s="25">
        <v>31</v>
      </c>
      <c r="C44" s="25"/>
      <c r="D44" s="45"/>
      <c r="E44" s="46"/>
      <c r="F44" s="25"/>
      <c r="G44" s="47"/>
      <c r="H44" s="62">
        <f t="shared" si="2"/>
        <v>0</v>
      </c>
      <c r="I44" s="49"/>
      <c r="J44" s="50"/>
    </row>
    <row r="45" spans="1:10" ht="24.75" customHeight="1">
      <c r="A45" s="37"/>
      <c r="B45" s="25">
        <v>32</v>
      </c>
      <c r="C45" s="25"/>
      <c r="D45" s="45"/>
      <c r="E45" s="46"/>
      <c r="F45" s="25"/>
      <c r="G45" s="47"/>
      <c r="H45" s="62">
        <f t="shared" si="2"/>
        <v>0</v>
      </c>
      <c r="I45" s="49"/>
      <c r="J45" s="50"/>
    </row>
    <row r="46" spans="1:10" ht="24.75" customHeight="1">
      <c r="A46" s="37"/>
      <c r="B46" s="25">
        <v>33</v>
      </c>
      <c r="C46" s="25"/>
      <c r="D46" s="45"/>
      <c r="E46" s="46"/>
      <c r="F46" s="25"/>
      <c r="G46" s="47"/>
      <c r="H46" s="62">
        <f t="shared" si="2"/>
        <v>0</v>
      </c>
      <c r="I46" s="49"/>
      <c r="J46" s="50"/>
    </row>
    <row r="47" spans="1:10" ht="24.75" customHeight="1">
      <c r="A47" s="37"/>
      <c r="B47" s="95">
        <v>34</v>
      </c>
      <c r="C47" s="57"/>
      <c r="D47" s="133"/>
      <c r="E47" s="46"/>
      <c r="F47" s="25"/>
      <c r="G47" s="47"/>
      <c r="H47" s="62">
        <f t="shared" si="2"/>
        <v>0</v>
      </c>
      <c r="I47" s="49"/>
      <c r="J47" s="50"/>
    </row>
    <row r="48" spans="1:10" ht="24.75" customHeight="1">
      <c r="A48" s="37"/>
      <c r="B48" s="57">
        <v>35</v>
      </c>
      <c r="C48" s="57"/>
      <c r="D48" s="133"/>
      <c r="E48" s="134"/>
      <c r="F48" s="57"/>
      <c r="G48" s="135"/>
      <c r="H48" s="62">
        <f t="shared" si="2"/>
        <v>0</v>
      </c>
      <c r="I48" s="137"/>
      <c r="J48" s="138"/>
    </row>
    <row r="49" spans="1:10" ht="30" customHeight="1">
      <c r="A49" s="96" t="s">
        <v>5</v>
      </c>
      <c r="B49" s="96"/>
      <c r="C49" s="96"/>
      <c r="D49" s="96"/>
      <c r="E49" s="97">
        <f>SUM(E8:E48)</f>
        <v>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3000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98"/>
      <c r="I51" s="98"/>
      <c r="J51" s="98"/>
    </row>
    <row r="52" spans="1:10" ht="28.5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3000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3000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00">
      <selection activeCell="M30" sqref="M30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29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163">
        <v>1</v>
      </c>
      <c r="C8" s="38">
        <v>615</v>
      </c>
      <c r="D8" s="39"/>
      <c r="E8" s="188"/>
      <c r="F8" s="189">
        <v>580</v>
      </c>
      <c r="G8" s="190"/>
      <c r="H8" s="178">
        <f aca="true" t="shared" si="0" ref="H8:H22">SUM(E8:G8)</f>
        <v>580</v>
      </c>
      <c r="I8" s="191"/>
      <c r="J8" s="192" t="s">
        <v>37</v>
      </c>
      <c r="K8" s="8"/>
    </row>
    <row r="9" spans="1:11" ht="24.75" customHeight="1">
      <c r="A9" s="37"/>
      <c r="B9" s="164">
        <v>2</v>
      </c>
      <c r="C9" s="25">
        <v>610</v>
      </c>
      <c r="D9" s="45"/>
      <c r="E9" s="193">
        <v>280</v>
      </c>
      <c r="F9" s="194">
        <v>800</v>
      </c>
      <c r="G9" s="195"/>
      <c r="H9" s="178">
        <f t="shared" si="0"/>
        <v>1080</v>
      </c>
      <c r="I9" s="196"/>
      <c r="J9" s="197" t="s">
        <v>38</v>
      </c>
      <c r="K9" s="8"/>
    </row>
    <row r="10" spans="1:11" ht="24.75" customHeight="1">
      <c r="A10" s="37"/>
      <c r="B10" s="164">
        <v>3</v>
      </c>
      <c r="C10" s="25">
        <v>613</v>
      </c>
      <c r="D10" s="45"/>
      <c r="E10" s="193">
        <v>260</v>
      </c>
      <c r="F10" s="194">
        <v>1000</v>
      </c>
      <c r="G10" s="195"/>
      <c r="H10" s="178">
        <f t="shared" si="0"/>
        <v>1260</v>
      </c>
      <c r="I10" s="196"/>
      <c r="J10" s="197" t="s">
        <v>38</v>
      </c>
      <c r="K10" s="8"/>
    </row>
    <row r="11" spans="1:11" ht="24.75" customHeight="1">
      <c r="A11" s="37"/>
      <c r="B11" s="164">
        <v>4</v>
      </c>
      <c r="C11" s="25">
        <v>615</v>
      </c>
      <c r="D11" s="45"/>
      <c r="E11" s="193">
        <v>370</v>
      </c>
      <c r="F11" s="194">
        <v>900</v>
      </c>
      <c r="G11" s="195"/>
      <c r="H11" s="178">
        <f t="shared" si="0"/>
        <v>1270</v>
      </c>
      <c r="I11" s="196"/>
      <c r="J11" s="197" t="s">
        <v>37</v>
      </c>
      <c r="K11" s="8"/>
    </row>
    <row r="12" spans="1:11" ht="24.75" customHeight="1">
      <c r="A12" s="37"/>
      <c r="B12" s="164">
        <v>5</v>
      </c>
      <c r="C12" s="25">
        <v>613</v>
      </c>
      <c r="D12" s="45"/>
      <c r="E12" s="193"/>
      <c r="F12" s="194">
        <v>830</v>
      </c>
      <c r="G12" s="195"/>
      <c r="H12" s="178">
        <f t="shared" si="0"/>
        <v>830</v>
      </c>
      <c r="I12" s="196"/>
      <c r="J12" s="197" t="s">
        <v>38</v>
      </c>
      <c r="K12" s="8"/>
    </row>
    <row r="13" spans="1:11" ht="24.75" customHeight="1">
      <c r="A13" s="37"/>
      <c r="B13" s="164">
        <v>6</v>
      </c>
      <c r="C13" s="25"/>
      <c r="D13" s="45"/>
      <c r="E13" s="193"/>
      <c r="F13" s="194"/>
      <c r="G13" s="195"/>
      <c r="H13" s="178">
        <f t="shared" si="0"/>
        <v>0</v>
      </c>
      <c r="I13" s="196"/>
      <c r="J13" s="197"/>
      <c r="K13" s="8"/>
    </row>
    <row r="14" spans="1:10" ht="24.75" customHeight="1">
      <c r="A14" s="37"/>
      <c r="B14" s="164">
        <v>7</v>
      </c>
      <c r="C14" s="123"/>
      <c r="D14" s="174"/>
      <c r="E14" s="175"/>
      <c r="F14" s="176"/>
      <c r="G14" s="177"/>
      <c r="H14" s="178">
        <f t="shared" si="0"/>
        <v>0</v>
      </c>
      <c r="I14" s="179"/>
      <c r="J14" s="122"/>
    </row>
    <row r="15" spans="1:10" ht="24.75" customHeight="1">
      <c r="A15" s="37"/>
      <c r="B15" s="164">
        <v>8</v>
      </c>
      <c r="C15" s="123"/>
      <c r="D15" s="174"/>
      <c r="E15" s="175"/>
      <c r="F15" s="176"/>
      <c r="G15" s="177"/>
      <c r="H15" s="178">
        <f t="shared" si="0"/>
        <v>0</v>
      </c>
      <c r="I15" s="179"/>
      <c r="J15" s="122"/>
    </row>
    <row r="16" spans="1:10" ht="24.75" customHeight="1">
      <c r="A16" s="37"/>
      <c r="B16" s="164">
        <v>9</v>
      </c>
      <c r="C16" s="123"/>
      <c r="D16" s="174"/>
      <c r="E16" s="175"/>
      <c r="F16" s="176"/>
      <c r="G16" s="177"/>
      <c r="H16" s="178">
        <f t="shared" si="0"/>
        <v>0</v>
      </c>
      <c r="I16" s="179"/>
      <c r="J16" s="122"/>
    </row>
    <row r="17" spans="1:10" ht="24.75" customHeight="1">
      <c r="A17" s="37"/>
      <c r="B17" s="164">
        <v>10</v>
      </c>
      <c r="C17" s="123"/>
      <c r="D17" s="174"/>
      <c r="E17" s="175"/>
      <c r="F17" s="176"/>
      <c r="G17" s="177"/>
      <c r="H17" s="178">
        <f t="shared" si="0"/>
        <v>0</v>
      </c>
      <c r="I17" s="179"/>
      <c r="J17" s="122"/>
    </row>
    <row r="18" spans="1:10" ht="24.75" customHeight="1">
      <c r="A18" s="37"/>
      <c r="B18" s="164">
        <v>11</v>
      </c>
      <c r="C18" s="123"/>
      <c r="D18" s="174"/>
      <c r="E18" s="175"/>
      <c r="F18" s="176"/>
      <c r="G18" s="177"/>
      <c r="H18" s="178">
        <f t="shared" si="0"/>
        <v>0</v>
      </c>
      <c r="I18" s="179"/>
      <c r="J18" s="122"/>
    </row>
    <row r="19" spans="1:10" ht="24.75" customHeight="1">
      <c r="A19" s="37"/>
      <c r="B19" s="164">
        <v>12</v>
      </c>
      <c r="C19" s="123"/>
      <c r="D19" s="174"/>
      <c r="E19" s="175"/>
      <c r="F19" s="176"/>
      <c r="G19" s="177"/>
      <c r="H19" s="178">
        <f t="shared" si="0"/>
        <v>0</v>
      </c>
      <c r="I19" s="179"/>
      <c r="J19" s="122"/>
    </row>
    <row r="20" spans="1:10" ht="24.75" customHeight="1">
      <c r="A20" s="37"/>
      <c r="B20" s="164">
        <v>13</v>
      </c>
      <c r="C20" s="123"/>
      <c r="D20" s="174"/>
      <c r="E20" s="175"/>
      <c r="F20" s="176"/>
      <c r="G20" s="177"/>
      <c r="H20" s="178">
        <f t="shared" si="0"/>
        <v>0</v>
      </c>
      <c r="I20" s="179"/>
      <c r="J20" s="122"/>
    </row>
    <row r="21" spans="1:10" ht="24.75" customHeight="1">
      <c r="A21" s="37"/>
      <c r="B21" s="164">
        <v>14</v>
      </c>
      <c r="C21" s="123"/>
      <c r="D21" s="174"/>
      <c r="E21" s="175"/>
      <c r="F21" s="176"/>
      <c r="G21" s="177"/>
      <c r="H21" s="178">
        <f t="shared" si="0"/>
        <v>0</v>
      </c>
      <c r="I21" s="179"/>
      <c r="J21" s="122"/>
    </row>
    <row r="22" spans="1:10" ht="24.75" customHeight="1">
      <c r="A22" s="37"/>
      <c r="B22" s="165">
        <v>15</v>
      </c>
      <c r="C22" s="166"/>
      <c r="D22" s="167"/>
      <c r="E22" s="168"/>
      <c r="F22" s="169"/>
      <c r="G22" s="170"/>
      <c r="H22" s="171">
        <f t="shared" si="0"/>
        <v>0</v>
      </c>
      <c r="I22" s="172"/>
      <c r="J22" s="173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63">
        <v>16</v>
      </c>
      <c r="C26" s="181">
        <v>615</v>
      </c>
      <c r="D26" s="182"/>
      <c r="E26" s="183">
        <v>230</v>
      </c>
      <c r="F26" s="184">
        <v>900</v>
      </c>
      <c r="G26" s="185"/>
      <c r="H26" s="178">
        <f aca="true" t="shared" si="1" ref="H26:H35">SUM(E26:G26)</f>
        <v>1130</v>
      </c>
      <c r="I26" s="186"/>
      <c r="J26" s="187" t="s">
        <v>36</v>
      </c>
    </row>
    <row r="27" spans="1:10" ht="24.75" customHeight="1">
      <c r="A27" s="37"/>
      <c r="B27" s="165">
        <v>17</v>
      </c>
      <c r="C27" s="123">
        <v>615</v>
      </c>
      <c r="D27" s="174"/>
      <c r="E27" s="175"/>
      <c r="F27" s="176">
        <v>900</v>
      </c>
      <c r="G27" s="177"/>
      <c r="H27" s="178">
        <f t="shared" si="1"/>
        <v>900</v>
      </c>
      <c r="I27" s="179">
        <v>230</v>
      </c>
      <c r="J27" s="122" t="s">
        <v>36</v>
      </c>
    </row>
    <row r="28" spans="1:10" ht="24.75" customHeight="1">
      <c r="A28" s="37"/>
      <c r="B28" s="164">
        <v>18</v>
      </c>
      <c r="C28" s="123"/>
      <c r="D28" s="174"/>
      <c r="E28" s="175"/>
      <c r="F28" s="176"/>
      <c r="G28" s="177"/>
      <c r="H28" s="178">
        <f t="shared" si="1"/>
        <v>0</v>
      </c>
      <c r="I28" s="179"/>
      <c r="J28" s="122"/>
    </row>
    <row r="29" spans="1:10" ht="24.75" customHeight="1">
      <c r="A29" s="37"/>
      <c r="B29" s="164">
        <v>19</v>
      </c>
      <c r="C29" s="123"/>
      <c r="D29" s="174"/>
      <c r="E29" s="175"/>
      <c r="F29" s="176"/>
      <c r="G29" s="177"/>
      <c r="H29" s="178">
        <f t="shared" si="1"/>
        <v>0</v>
      </c>
      <c r="I29" s="179"/>
      <c r="J29" s="122"/>
    </row>
    <row r="30" spans="1:10" ht="24.75" customHeight="1">
      <c r="A30" s="37"/>
      <c r="B30" s="164">
        <v>20</v>
      </c>
      <c r="C30" s="123"/>
      <c r="D30" s="174"/>
      <c r="E30" s="175"/>
      <c r="F30" s="176"/>
      <c r="G30" s="177"/>
      <c r="H30" s="178">
        <f t="shared" si="1"/>
        <v>0</v>
      </c>
      <c r="I30" s="179"/>
      <c r="J30" s="122"/>
    </row>
    <row r="31" spans="1:10" ht="24.75" customHeight="1">
      <c r="A31" s="37"/>
      <c r="B31" s="164">
        <v>21</v>
      </c>
      <c r="C31" s="123"/>
      <c r="D31" s="174"/>
      <c r="E31" s="175"/>
      <c r="F31" s="176"/>
      <c r="G31" s="177"/>
      <c r="H31" s="178">
        <f t="shared" si="1"/>
        <v>0</v>
      </c>
      <c r="I31" s="179"/>
      <c r="J31" s="122"/>
    </row>
    <row r="32" spans="1:10" ht="24.75" customHeight="1">
      <c r="A32" s="37"/>
      <c r="B32" s="164">
        <v>22</v>
      </c>
      <c r="C32" s="123"/>
      <c r="D32" s="174"/>
      <c r="E32" s="175"/>
      <c r="F32" s="176"/>
      <c r="G32" s="177"/>
      <c r="H32" s="178">
        <f t="shared" si="1"/>
        <v>0</v>
      </c>
      <c r="I32" s="179"/>
      <c r="J32" s="122"/>
    </row>
    <row r="33" spans="1:10" ht="24.75" customHeight="1">
      <c r="A33" s="37"/>
      <c r="B33" s="164">
        <v>23</v>
      </c>
      <c r="C33" s="123"/>
      <c r="D33" s="174"/>
      <c r="E33" s="175"/>
      <c r="F33" s="176"/>
      <c r="G33" s="177"/>
      <c r="H33" s="178">
        <f t="shared" si="1"/>
        <v>0</v>
      </c>
      <c r="I33" s="179"/>
      <c r="J33" s="122"/>
    </row>
    <row r="34" spans="1:10" ht="24.75" customHeight="1">
      <c r="A34" s="37"/>
      <c r="B34" s="164">
        <v>24</v>
      </c>
      <c r="C34" s="123"/>
      <c r="D34" s="174"/>
      <c r="E34" s="175"/>
      <c r="F34" s="176"/>
      <c r="G34" s="177"/>
      <c r="H34" s="178">
        <f t="shared" si="1"/>
        <v>0</v>
      </c>
      <c r="I34" s="179"/>
      <c r="J34" s="122"/>
    </row>
    <row r="35" spans="1:10" ht="24.75" customHeight="1">
      <c r="A35" s="37"/>
      <c r="B35" s="165">
        <v>25</v>
      </c>
      <c r="C35" s="166"/>
      <c r="D35" s="167"/>
      <c r="E35" s="168"/>
      <c r="F35" s="169"/>
      <c r="G35" s="170"/>
      <c r="H35" s="171">
        <f t="shared" si="1"/>
        <v>0</v>
      </c>
      <c r="I35" s="172"/>
      <c r="J35" s="173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163">
        <v>26</v>
      </c>
      <c r="C39" s="181"/>
      <c r="D39" s="182"/>
      <c r="E39" s="183"/>
      <c r="F39" s="184"/>
      <c r="G39" s="185"/>
      <c r="H39" s="178">
        <f aca="true" t="shared" si="2" ref="H39:H48">SUM(E39:G39)</f>
        <v>0</v>
      </c>
      <c r="I39" s="186"/>
      <c r="J39" s="187"/>
    </row>
    <row r="40" spans="1:10" ht="24.75" customHeight="1">
      <c r="A40" s="37"/>
      <c r="B40" s="165">
        <v>27</v>
      </c>
      <c r="C40" s="123"/>
      <c r="D40" s="174"/>
      <c r="E40" s="175"/>
      <c r="F40" s="176"/>
      <c r="G40" s="177"/>
      <c r="H40" s="178">
        <f t="shared" si="2"/>
        <v>0</v>
      </c>
      <c r="I40" s="179"/>
      <c r="J40" s="122"/>
    </row>
    <row r="41" spans="1:10" ht="24.75" customHeight="1">
      <c r="A41" s="37"/>
      <c r="B41" s="164">
        <v>28</v>
      </c>
      <c r="C41" s="123"/>
      <c r="D41" s="174"/>
      <c r="E41" s="175"/>
      <c r="F41" s="176"/>
      <c r="G41" s="177"/>
      <c r="H41" s="178">
        <f t="shared" si="2"/>
        <v>0</v>
      </c>
      <c r="I41" s="179"/>
      <c r="J41" s="122"/>
    </row>
    <row r="42" spans="1:10" ht="24.75" customHeight="1">
      <c r="A42" s="37"/>
      <c r="B42" s="164">
        <v>29</v>
      </c>
      <c r="C42" s="123"/>
      <c r="D42" s="174"/>
      <c r="E42" s="175"/>
      <c r="F42" s="176"/>
      <c r="G42" s="177"/>
      <c r="H42" s="178">
        <f t="shared" si="2"/>
        <v>0</v>
      </c>
      <c r="I42" s="179"/>
      <c r="J42" s="122"/>
    </row>
    <row r="43" spans="1:10" ht="24.75" customHeight="1">
      <c r="A43" s="37"/>
      <c r="B43" s="164">
        <v>30</v>
      </c>
      <c r="C43" s="123"/>
      <c r="D43" s="174"/>
      <c r="E43" s="175"/>
      <c r="F43" s="176"/>
      <c r="G43" s="177"/>
      <c r="H43" s="178">
        <f t="shared" si="2"/>
        <v>0</v>
      </c>
      <c r="I43" s="179"/>
      <c r="J43" s="122"/>
    </row>
    <row r="44" spans="1:10" ht="24.75" customHeight="1">
      <c r="A44" s="37"/>
      <c r="B44" s="164">
        <v>31</v>
      </c>
      <c r="C44" s="123"/>
      <c r="D44" s="174"/>
      <c r="E44" s="175"/>
      <c r="F44" s="176"/>
      <c r="G44" s="177"/>
      <c r="H44" s="178">
        <f t="shared" si="2"/>
        <v>0</v>
      </c>
      <c r="I44" s="179"/>
      <c r="J44" s="122"/>
    </row>
    <row r="45" spans="1:10" ht="24.75" customHeight="1">
      <c r="A45" s="37"/>
      <c r="B45" s="164">
        <v>32</v>
      </c>
      <c r="C45" s="123"/>
      <c r="D45" s="174"/>
      <c r="E45" s="175"/>
      <c r="F45" s="176"/>
      <c r="G45" s="177"/>
      <c r="H45" s="178">
        <f t="shared" si="2"/>
        <v>0</v>
      </c>
      <c r="I45" s="179"/>
      <c r="J45" s="122"/>
    </row>
    <row r="46" spans="1:10" ht="24.75" customHeight="1">
      <c r="A46" s="37"/>
      <c r="B46" s="164">
        <v>33</v>
      </c>
      <c r="C46" s="123"/>
      <c r="D46" s="174"/>
      <c r="E46" s="175"/>
      <c r="F46" s="176"/>
      <c r="G46" s="177"/>
      <c r="H46" s="178">
        <f t="shared" si="2"/>
        <v>0</v>
      </c>
      <c r="I46" s="179"/>
      <c r="J46" s="122"/>
    </row>
    <row r="47" spans="1:10" ht="24.75" customHeight="1">
      <c r="A47" s="37"/>
      <c r="B47" s="180">
        <v>34</v>
      </c>
      <c r="C47" s="166"/>
      <c r="D47" s="167"/>
      <c r="E47" s="175"/>
      <c r="F47" s="176"/>
      <c r="G47" s="177"/>
      <c r="H47" s="178">
        <f t="shared" si="2"/>
        <v>0</v>
      </c>
      <c r="I47" s="179"/>
      <c r="J47" s="122"/>
    </row>
    <row r="48" spans="1:10" ht="24.75" customHeight="1">
      <c r="A48" s="37"/>
      <c r="B48" s="165">
        <v>35</v>
      </c>
      <c r="C48" s="166"/>
      <c r="D48" s="167"/>
      <c r="E48" s="168"/>
      <c r="F48" s="169"/>
      <c r="G48" s="170"/>
      <c r="H48" s="178">
        <f t="shared" si="2"/>
        <v>0</v>
      </c>
      <c r="I48" s="172"/>
      <c r="J48" s="173"/>
    </row>
    <row r="49" spans="1:10" ht="30" customHeight="1">
      <c r="A49" s="96" t="s">
        <v>5</v>
      </c>
      <c r="B49" s="96"/>
      <c r="C49" s="96"/>
      <c r="D49" s="96"/>
      <c r="E49" s="97">
        <f>SUM(E8:E48)</f>
        <v>1140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5910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7050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230</v>
      </c>
      <c r="J53" s="98"/>
      <c r="K53" s="102">
        <f>H52+I53</f>
        <v>7280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37">
      <selection activeCell="M27" sqref="M2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30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980</v>
      </c>
      <c r="G8" s="41"/>
      <c r="H8" s="62">
        <f aca="true" t="shared" si="0" ref="H8:H22">SUM(E8:G8)</f>
        <v>980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>
        <v>390</v>
      </c>
      <c r="F9" s="25">
        <v>1000</v>
      </c>
      <c r="G9" s="47"/>
      <c r="H9" s="62">
        <f t="shared" si="0"/>
        <v>1390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>
        <v>615</v>
      </c>
      <c r="D10" s="45"/>
      <c r="E10" s="46"/>
      <c r="F10" s="25">
        <v>930</v>
      </c>
      <c r="G10" s="47"/>
      <c r="H10" s="62">
        <f t="shared" si="0"/>
        <v>930</v>
      </c>
      <c r="I10" s="49"/>
      <c r="J10" s="50" t="s">
        <v>37</v>
      </c>
      <c r="K10" s="8"/>
    </row>
    <row r="11" spans="1:11" ht="24.75" customHeight="1">
      <c r="A11" s="37"/>
      <c r="B11" s="25">
        <v>4</v>
      </c>
      <c r="C11" s="25">
        <v>610</v>
      </c>
      <c r="D11" s="45"/>
      <c r="E11" s="46"/>
      <c r="F11" s="25">
        <v>1000</v>
      </c>
      <c r="G11" s="47"/>
      <c r="H11" s="62">
        <f t="shared" si="0"/>
        <v>1000</v>
      </c>
      <c r="I11" s="49"/>
      <c r="J11" s="50" t="s">
        <v>38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98">
        <v>16</v>
      </c>
      <c r="C26" s="199">
        <v>613</v>
      </c>
      <c r="D26" s="200"/>
      <c r="E26" s="201">
        <v>350</v>
      </c>
      <c r="F26" s="199">
        <v>1000</v>
      </c>
      <c r="G26" s="202"/>
      <c r="H26" s="203">
        <f aca="true" t="shared" si="1" ref="H26:H35">SUM(E26:G26)</f>
        <v>1350</v>
      </c>
      <c r="I26" s="204"/>
      <c r="J26" s="205" t="s">
        <v>36</v>
      </c>
    </row>
    <row r="27" spans="1:10" ht="24.75" customHeight="1">
      <c r="A27" s="37"/>
      <c r="B27" s="73">
        <v>17</v>
      </c>
      <c r="C27" s="75">
        <v>613</v>
      </c>
      <c r="D27" s="76"/>
      <c r="E27" s="77"/>
      <c r="F27" s="75">
        <v>900</v>
      </c>
      <c r="G27" s="78"/>
      <c r="H27" s="203">
        <f t="shared" si="1"/>
        <v>900</v>
      </c>
      <c r="I27" s="80"/>
      <c r="J27" s="81" t="s">
        <v>36</v>
      </c>
    </row>
    <row r="28" spans="1:10" ht="24.75" customHeight="1">
      <c r="A28" s="37"/>
      <c r="B28" s="74">
        <v>18</v>
      </c>
      <c r="C28" s="75"/>
      <c r="D28" s="76"/>
      <c r="E28" s="77"/>
      <c r="F28" s="75"/>
      <c r="G28" s="78"/>
      <c r="H28" s="203">
        <f t="shared" si="1"/>
        <v>0</v>
      </c>
      <c r="I28" s="80"/>
      <c r="J28" s="81"/>
    </row>
    <row r="29" spans="1:10" ht="24.75" customHeight="1">
      <c r="A29" s="37"/>
      <c r="B29" s="74">
        <v>19</v>
      </c>
      <c r="C29" s="75"/>
      <c r="D29" s="76"/>
      <c r="E29" s="77"/>
      <c r="F29" s="75"/>
      <c r="G29" s="78"/>
      <c r="H29" s="203">
        <f t="shared" si="1"/>
        <v>0</v>
      </c>
      <c r="I29" s="80"/>
      <c r="J29" s="81"/>
    </row>
    <row r="30" spans="1:10" ht="24.75" customHeight="1">
      <c r="A30" s="37"/>
      <c r="B30" s="74">
        <v>20</v>
      </c>
      <c r="C30" s="75"/>
      <c r="D30" s="76"/>
      <c r="E30" s="77"/>
      <c r="F30" s="75"/>
      <c r="G30" s="78"/>
      <c r="H30" s="203">
        <f t="shared" si="1"/>
        <v>0</v>
      </c>
      <c r="I30" s="80"/>
      <c r="J30" s="81"/>
    </row>
    <row r="31" spans="1:10" ht="24.75" customHeight="1">
      <c r="A31" s="37"/>
      <c r="B31" s="74">
        <v>21</v>
      </c>
      <c r="C31" s="75"/>
      <c r="D31" s="76"/>
      <c r="E31" s="77"/>
      <c r="F31" s="75"/>
      <c r="G31" s="78"/>
      <c r="H31" s="203">
        <f t="shared" si="1"/>
        <v>0</v>
      </c>
      <c r="I31" s="80"/>
      <c r="J31" s="81"/>
    </row>
    <row r="32" spans="1:10" ht="24.75" customHeight="1">
      <c r="A32" s="37"/>
      <c r="B32" s="74">
        <v>22</v>
      </c>
      <c r="C32" s="75"/>
      <c r="D32" s="76"/>
      <c r="E32" s="77"/>
      <c r="F32" s="75"/>
      <c r="G32" s="78"/>
      <c r="H32" s="203">
        <f t="shared" si="1"/>
        <v>0</v>
      </c>
      <c r="I32" s="80"/>
      <c r="J32" s="81"/>
    </row>
    <row r="33" spans="1:10" ht="24.75" customHeight="1">
      <c r="A33" s="37"/>
      <c r="B33" s="74">
        <v>23</v>
      </c>
      <c r="C33" s="75"/>
      <c r="D33" s="76"/>
      <c r="E33" s="77"/>
      <c r="F33" s="75"/>
      <c r="G33" s="78"/>
      <c r="H33" s="203">
        <f t="shared" si="1"/>
        <v>0</v>
      </c>
      <c r="I33" s="80"/>
      <c r="J33" s="81"/>
    </row>
    <row r="34" spans="1:10" ht="24.75" customHeight="1">
      <c r="A34" s="37"/>
      <c r="B34" s="74">
        <v>24</v>
      </c>
      <c r="C34" s="75"/>
      <c r="D34" s="76"/>
      <c r="E34" s="77"/>
      <c r="F34" s="75"/>
      <c r="G34" s="78"/>
      <c r="H34" s="203">
        <f t="shared" si="1"/>
        <v>0</v>
      </c>
      <c r="I34" s="80"/>
      <c r="J34" s="81"/>
    </row>
    <row r="35" spans="1:10" ht="24.75" customHeight="1">
      <c r="A35" s="37"/>
      <c r="B35" s="73">
        <v>25</v>
      </c>
      <c r="C35" s="82"/>
      <c r="D35" s="83"/>
      <c r="E35" s="84"/>
      <c r="F35" s="82"/>
      <c r="G35" s="85"/>
      <c r="H35" s="206">
        <f t="shared" si="1"/>
        <v>0</v>
      </c>
      <c r="I35" s="86"/>
      <c r="J35" s="87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740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5810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6550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0</v>
      </c>
      <c r="J53" s="98"/>
      <c r="K53" s="102">
        <f>H52+I53</f>
        <v>6550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82">
      <selection activeCell="I107" sqref="I107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3.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31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463</v>
      </c>
      <c r="D8" s="39"/>
      <c r="E8" s="40">
        <v>200</v>
      </c>
      <c r="F8" s="38">
        <v>1040</v>
      </c>
      <c r="G8" s="41"/>
      <c r="H8" s="62">
        <f aca="true" t="shared" si="0" ref="H8:H22">SUM(E8:G8)</f>
        <v>1240</v>
      </c>
      <c r="I8" s="43"/>
      <c r="J8" s="44" t="s">
        <v>63</v>
      </c>
      <c r="K8" s="8"/>
    </row>
    <row r="9" spans="1:11" ht="24.75" customHeight="1">
      <c r="A9" s="37"/>
      <c r="B9" s="25">
        <v>2</v>
      </c>
      <c r="C9" s="25">
        <v>615</v>
      </c>
      <c r="D9" s="45"/>
      <c r="E9" s="46">
        <v>180</v>
      </c>
      <c r="F9" s="25">
        <v>800</v>
      </c>
      <c r="G9" s="47"/>
      <c r="H9" s="62">
        <f t="shared" si="0"/>
        <v>980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/>
      <c r="F10" s="25">
        <v>880</v>
      </c>
      <c r="G10" s="47"/>
      <c r="H10" s="62">
        <f t="shared" si="0"/>
        <v>880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665</v>
      </c>
      <c r="D11" s="45"/>
      <c r="E11" s="46"/>
      <c r="F11" s="25">
        <v>870</v>
      </c>
      <c r="G11" s="47"/>
      <c r="H11" s="62">
        <f t="shared" si="0"/>
        <v>870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463</v>
      </c>
      <c r="D12" s="45"/>
      <c r="E12" s="46">
        <v>440</v>
      </c>
      <c r="F12" s="25">
        <v>1000</v>
      </c>
      <c r="G12" s="47"/>
      <c r="H12" s="62">
        <f t="shared" si="0"/>
        <v>1440</v>
      </c>
      <c r="I12" s="49"/>
      <c r="J12" s="50" t="s">
        <v>63</v>
      </c>
      <c r="K12" s="8"/>
    </row>
    <row r="13" spans="1:11" ht="24.75" customHeight="1">
      <c r="A13" s="37"/>
      <c r="B13" s="25">
        <v>6</v>
      </c>
      <c r="C13" s="25">
        <v>611</v>
      </c>
      <c r="D13" s="45"/>
      <c r="E13" s="46"/>
      <c r="F13" s="25">
        <v>700</v>
      </c>
      <c r="G13" s="47"/>
      <c r="H13" s="62">
        <f t="shared" si="0"/>
        <v>700</v>
      </c>
      <c r="I13" s="49"/>
      <c r="J13" s="50" t="s">
        <v>62</v>
      </c>
      <c r="K13" s="8"/>
    </row>
    <row r="14" spans="1:10" ht="24.75" customHeight="1">
      <c r="A14" s="37"/>
      <c r="B14" s="25">
        <v>7</v>
      </c>
      <c r="C14" s="51" t="s">
        <v>78</v>
      </c>
      <c r="D14" s="52"/>
      <c r="E14" s="53"/>
      <c r="F14" s="51">
        <v>1000</v>
      </c>
      <c r="G14" s="54"/>
      <c r="H14" s="62">
        <f t="shared" si="0"/>
        <v>1000</v>
      </c>
      <c r="I14" s="55"/>
      <c r="J14" s="56" t="s">
        <v>78</v>
      </c>
    </row>
    <row r="15" spans="1:10" ht="24.75" customHeight="1">
      <c r="A15" s="37"/>
      <c r="B15" s="25">
        <v>8</v>
      </c>
      <c r="C15" s="51">
        <v>569</v>
      </c>
      <c r="D15" s="52"/>
      <c r="E15" s="53"/>
      <c r="F15" s="51"/>
      <c r="G15" s="54">
        <v>2800</v>
      </c>
      <c r="H15" s="62">
        <f t="shared" si="0"/>
        <v>2800</v>
      </c>
      <c r="I15" s="55"/>
      <c r="J15" s="56" t="s">
        <v>62</v>
      </c>
    </row>
    <row r="16" spans="1:10" ht="24.75" customHeight="1">
      <c r="A16" s="37"/>
      <c r="B16" s="25">
        <v>9</v>
      </c>
      <c r="C16" s="51">
        <v>615</v>
      </c>
      <c r="D16" s="52"/>
      <c r="E16" s="53">
        <v>110</v>
      </c>
      <c r="F16" s="51">
        <v>700</v>
      </c>
      <c r="G16" s="54"/>
      <c r="H16" s="62">
        <f t="shared" si="0"/>
        <v>810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665</v>
      </c>
      <c r="D17" s="52"/>
      <c r="E17" s="53">
        <v>180</v>
      </c>
      <c r="F17" s="51">
        <v>900</v>
      </c>
      <c r="G17" s="54"/>
      <c r="H17" s="62">
        <f t="shared" si="0"/>
        <v>1080</v>
      </c>
      <c r="I17" s="55"/>
      <c r="J17" s="56" t="s">
        <v>36</v>
      </c>
    </row>
    <row r="18" spans="1:10" ht="24.75" customHeight="1">
      <c r="A18" s="37"/>
      <c r="B18" s="25">
        <v>11</v>
      </c>
      <c r="C18" s="51">
        <v>573</v>
      </c>
      <c r="D18" s="52"/>
      <c r="E18" s="53"/>
      <c r="F18" s="51"/>
      <c r="G18" s="54">
        <v>300</v>
      </c>
      <c r="H18" s="62">
        <f t="shared" si="0"/>
        <v>300</v>
      </c>
      <c r="I18" s="55"/>
      <c r="J18" s="56"/>
    </row>
    <row r="19" spans="1:10" ht="24.75" customHeight="1">
      <c r="A19" s="37"/>
      <c r="B19" s="25">
        <v>12</v>
      </c>
      <c r="C19" s="51">
        <v>610</v>
      </c>
      <c r="D19" s="52"/>
      <c r="E19" s="53"/>
      <c r="F19" s="51">
        <v>630</v>
      </c>
      <c r="G19" s="54"/>
      <c r="H19" s="62">
        <f t="shared" si="0"/>
        <v>630</v>
      </c>
      <c r="I19" s="55"/>
      <c r="J19" s="56" t="s">
        <v>38</v>
      </c>
    </row>
    <row r="20" spans="1:10" ht="24.75" customHeight="1">
      <c r="A20" s="37"/>
      <c r="B20" s="25">
        <v>13</v>
      </c>
      <c r="C20" s="51">
        <v>611</v>
      </c>
      <c r="D20" s="52"/>
      <c r="E20" s="53"/>
      <c r="F20" s="51">
        <v>580</v>
      </c>
      <c r="G20" s="54"/>
      <c r="H20" s="62">
        <f t="shared" si="0"/>
        <v>580</v>
      </c>
      <c r="I20" s="55"/>
      <c r="J20" s="56" t="s">
        <v>62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198">
        <v>16</v>
      </c>
      <c r="C26" s="199" t="s">
        <v>78</v>
      </c>
      <c r="D26" s="200"/>
      <c r="E26" s="201">
        <v>540</v>
      </c>
      <c r="F26" s="199">
        <v>1000</v>
      </c>
      <c r="G26" s="202"/>
      <c r="H26" s="203">
        <f aca="true" t="shared" si="1" ref="H26:H35">SUM(E26:G26)</f>
        <v>1540</v>
      </c>
      <c r="I26" s="204"/>
      <c r="J26" s="205" t="s">
        <v>78</v>
      </c>
    </row>
    <row r="27" spans="1:10" ht="24.75" customHeight="1">
      <c r="A27" s="37"/>
      <c r="B27" s="73">
        <v>17</v>
      </c>
      <c r="C27" s="75">
        <v>613</v>
      </c>
      <c r="D27" s="76"/>
      <c r="E27" s="77">
        <v>1020</v>
      </c>
      <c r="F27" s="75">
        <v>1500</v>
      </c>
      <c r="G27" s="78"/>
      <c r="H27" s="203">
        <f t="shared" si="1"/>
        <v>2520</v>
      </c>
      <c r="I27" s="80"/>
      <c r="J27" s="81" t="s">
        <v>38</v>
      </c>
    </row>
    <row r="28" spans="1:10" ht="24.75" customHeight="1">
      <c r="A28" s="37"/>
      <c r="B28" s="74">
        <v>18</v>
      </c>
      <c r="C28" s="75">
        <v>611</v>
      </c>
      <c r="D28" s="76"/>
      <c r="E28" s="77"/>
      <c r="F28" s="75">
        <v>600</v>
      </c>
      <c r="G28" s="78"/>
      <c r="H28" s="203">
        <f t="shared" si="1"/>
        <v>600</v>
      </c>
      <c r="I28" s="80"/>
      <c r="J28" s="81" t="s">
        <v>36</v>
      </c>
    </row>
    <row r="29" spans="1:10" ht="24.75" customHeight="1">
      <c r="A29" s="37"/>
      <c r="B29" s="74">
        <v>19</v>
      </c>
      <c r="C29" s="75">
        <v>615</v>
      </c>
      <c r="D29" s="76"/>
      <c r="E29" s="77"/>
      <c r="F29" s="75">
        <v>820</v>
      </c>
      <c r="G29" s="78"/>
      <c r="H29" s="203">
        <f t="shared" si="1"/>
        <v>820</v>
      </c>
      <c r="I29" s="80"/>
      <c r="J29" s="81" t="s">
        <v>37</v>
      </c>
    </row>
    <row r="30" spans="1:10" ht="24.75" customHeight="1">
      <c r="A30" s="37"/>
      <c r="B30" s="74">
        <v>20</v>
      </c>
      <c r="C30" s="75">
        <v>613</v>
      </c>
      <c r="D30" s="76"/>
      <c r="E30" s="77">
        <v>840</v>
      </c>
      <c r="F30" s="75">
        <v>1000</v>
      </c>
      <c r="G30" s="78"/>
      <c r="H30" s="203">
        <f t="shared" si="1"/>
        <v>1840</v>
      </c>
      <c r="I30" s="80"/>
      <c r="J30" s="81" t="s">
        <v>38</v>
      </c>
    </row>
    <row r="31" spans="1:10" ht="24.75" customHeight="1">
      <c r="A31" s="37"/>
      <c r="B31" s="74">
        <v>21</v>
      </c>
      <c r="C31" s="75">
        <v>615</v>
      </c>
      <c r="D31" s="76"/>
      <c r="E31" s="77"/>
      <c r="F31" s="75">
        <v>1000</v>
      </c>
      <c r="G31" s="78">
        <v>180</v>
      </c>
      <c r="H31" s="203">
        <f t="shared" si="1"/>
        <v>1180</v>
      </c>
      <c r="I31" s="80"/>
      <c r="J31" s="81" t="s">
        <v>37</v>
      </c>
    </row>
    <row r="32" spans="1:10" ht="24.75" customHeight="1">
      <c r="A32" s="37"/>
      <c r="B32" s="74">
        <v>22</v>
      </c>
      <c r="C32" s="75">
        <v>611</v>
      </c>
      <c r="D32" s="76"/>
      <c r="E32" s="77">
        <v>400</v>
      </c>
      <c r="F32" s="75">
        <v>800</v>
      </c>
      <c r="G32" s="78"/>
      <c r="H32" s="203">
        <f t="shared" si="1"/>
        <v>1200</v>
      </c>
      <c r="I32" s="80"/>
      <c r="J32" s="81" t="s">
        <v>36</v>
      </c>
    </row>
    <row r="33" spans="1:10" ht="24.75" customHeight="1">
      <c r="A33" s="37"/>
      <c r="B33" s="74">
        <v>23</v>
      </c>
      <c r="C33" s="75"/>
      <c r="D33" s="76"/>
      <c r="E33" s="77"/>
      <c r="F33" s="75"/>
      <c r="G33" s="78"/>
      <c r="H33" s="203">
        <f t="shared" si="1"/>
        <v>0</v>
      </c>
      <c r="I33" s="80"/>
      <c r="J33" s="81"/>
    </row>
    <row r="34" spans="1:10" ht="24.75" customHeight="1">
      <c r="A34" s="37"/>
      <c r="B34" s="74">
        <v>24</v>
      </c>
      <c r="C34" s="75"/>
      <c r="D34" s="76"/>
      <c r="E34" s="77"/>
      <c r="F34" s="75"/>
      <c r="G34" s="78"/>
      <c r="H34" s="203">
        <f t="shared" si="1"/>
        <v>0</v>
      </c>
      <c r="I34" s="80"/>
      <c r="J34" s="81"/>
    </row>
    <row r="35" spans="1:10" ht="24.75" customHeight="1">
      <c r="A35" s="37"/>
      <c r="B35" s="73">
        <v>25</v>
      </c>
      <c r="C35" s="82"/>
      <c r="D35" s="83"/>
      <c r="E35" s="84"/>
      <c r="F35" s="82"/>
      <c r="G35" s="85"/>
      <c r="H35" s="206">
        <f t="shared" si="1"/>
        <v>0</v>
      </c>
      <c r="I35" s="86"/>
      <c r="J35" s="87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613</v>
      </c>
      <c r="D39" s="89"/>
      <c r="E39" s="90">
        <v>400</v>
      </c>
      <c r="F39" s="88">
        <v>630</v>
      </c>
      <c r="G39" s="91"/>
      <c r="H39" s="62">
        <f aca="true" t="shared" si="2" ref="H39:H48">SUM(E39:G39)</f>
        <v>1030</v>
      </c>
      <c r="I39" s="93"/>
      <c r="J39" s="94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/>
      <c r="F40" s="51">
        <v>440</v>
      </c>
      <c r="G40" s="54"/>
      <c r="H40" s="62">
        <f t="shared" si="2"/>
        <v>440</v>
      </c>
      <c r="I40" s="55">
        <v>200</v>
      </c>
      <c r="J40" s="56" t="s">
        <v>37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>
        <v>600</v>
      </c>
      <c r="G41" s="54">
        <v>270</v>
      </c>
      <c r="H41" s="62">
        <f t="shared" si="2"/>
        <v>870</v>
      </c>
      <c r="I41" s="55"/>
      <c r="J41" s="56" t="s">
        <v>37</v>
      </c>
    </row>
    <row r="42" spans="1:10" ht="24.75" customHeight="1">
      <c r="A42" s="37"/>
      <c r="B42" s="25">
        <v>29</v>
      </c>
      <c r="C42" s="51">
        <v>613</v>
      </c>
      <c r="D42" s="52"/>
      <c r="E42" s="53">
        <v>400</v>
      </c>
      <c r="F42" s="51">
        <v>500</v>
      </c>
      <c r="G42" s="54">
        <v>290</v>
      </c>
      <c r="H42" s="62">
        <f t="shared" si="2"/>
        <v>1190</v>
      </c>
      <c r="I42" s="55"/>
      <c r="J42" s="56" t="s">
        <v>38</v>
      </c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4710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17990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3840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26540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200</v>
      </c>
      <c r="J53" s="98"/>
      <c r="K53" s="102">
        <f>H52+I53</f>
        <v>26740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>
        <v>373</v>
      </c>
      <c r="C59" s="120"/>
      <c r="D59" s="121">
        <v>6460</v>
      </c>
      <c r="E59" s="122">
        <v>100</v>
      </c>
      <c r="F59" s="123">
        <v>50</v>
      </c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6.46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100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50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>
        <v>373</v>
      </c>
      <c r="C82" s="120"/>
      <c r="D82" s="121">
        <v>4480</v>
      </c>
      <c r="E82" s="122">
        <v>77</v>
      </c>
      <c r="F82" s="123">
        <v>38.5</v>
      </c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>
        <v>374</v>
      </c>
      <c r="C83" s="120"/>
      <c r="D83" s="121">
        <v>4760</v>
      </c>
      <c r="E83" s="122">
        <v>85</v>
      </c>
      <c r="F83" s="123">
        <v>42.5</v>
      </c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>
        <v>373</v>
      </c>
      <c r="C84" s="120"/>
      <c r="D84" s="121">
        <v>4540</v>
      </c>
      <c r="E84" s="122"/>
      <c r="F84" s="123"/>
      <c r="G84" s="124">
        <v>4480</v>
      </c>
      <c r="H84" s="123"/>
      <c r="I84" s="125"/>
      <c r="J84" s="122"/>
      <c r="K84" s="123">
        <v>165</v>
      </c>
      <c r="L84" s="126">
        <v>82.5</v>
      </c>
      <c r="M84" s="119"/>
    </row>
    <row r="85" spans="1:13" ht="24.75" customHeight="1">
      <c r="A85" s="118">
        <v>4</v>
      </c>
      <c r="B85" s="119">
        <v>618</v>
      </c>
      <c r="C85" s="120"/>
      <c r="D85" s="121">
        <v>4440</v>
      </c>
      <c r="E85" s="122"/>
      <c r="F85" s="123"/>
      <c r="G85" s="124">
        <v>5410</v>
      </c>
      <c r="H85" s="123"/>
      <c r="I85" s="125"/>
      <c r="J85" s="122"/>
      <c r="K85" s="123">
        <v>179</v>
      </c>
      <c r="L85" s="126">
        <v>89.5</v>
      </c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28.11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506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253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3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48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H102" sqref="H10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3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400</v>
      </c>
      <c r="F8" s="38">
        <v>710</v>
      </c>
      <c r="G8" s="41"/>
      <c r="H8" s="62">
        <f aca="true" t="shared" si="0" ref="H8:H22">SUM(E8:G8)</f>
        <v>1110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/>
      <c r="F9" s="25">
        <v>760</v>
      </c>
      <c r="G9" s="47"/>
      <c r="H9" s="62">
        <f t="shared" si="0"/>
        <v>760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611</v>
      </c>
      <c r="D10" s="45"/>
      <c r="E10" s="46"/>
      <c r="F10" s="25">
        <v>1100</v>
      </c>
      <c r="G10" s="47"/>
      <c r="H10" s="62">
        <f t="shared" si="0"/>
        <v>1100</v>
      </c>
      <c r="I10" s="49"/>
      <c r="J10" s="50" t="s">
        <v>62</v>
      </c>
      <c r="K10" s="8"/>
    </row>
    <row r="11" spans="1:11" ht="24.75" customHeight="1">
      <c r="A11" s="37"/>
      <c r="B11" s="25">
        <v>4</v>
      </c>
      <c r="C11" s="25">
        <v>463</v>
      </c>
      <c r="D11" s="45"/>
      <c r="E11" s="46"/>
      <c r="F11" s="25">
        <v>680</v>
      </c>
      <c r="G11" s="47"/>
      <c r="H11" s="62">
        <f t="shared" si="0"/>
        <v>680</v>
      </c>
      <c r="I11" s="49"/>
      <c r="J11" s="50" t="s">
        <v>63</v>
      </c>
      <c r="K11" s="8"/>
    </row>
    <row r="12" spans="1:11" ht="24.75" customHeight="1">
      <c r="A12" s="37"/>
      <c r="B12" s="25">
        <v>5</v>
      </c>
      <c r="C12" s="25">
        <v>666</v>
      </c>
      <c r="D12" s="45"/>
      <c r="E12" s="46">
        <v>1000</v>
      </c>
      <c r="F12" s="25">
        <v>810</v>
      </c>
      <c r="G12" s="47"/>
      <c r="H12" s="62">
        <f t="shared" si="0"/>
        <v>1810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370</v>
      </c>
      <c r="D13" s="45"/>
      <c r="E13" s="46"/>
      <c r="F13" s="25"/>
      <c r="G13" s="47"/>
      <c r="H13" s="62">
        <f t="shared" si="0"/>
        <v>0</v>
      </c>
      <c r="I13" s="49">
        <v>910</v>
      </c>
      <c r="J13" s="50" t="s">
        <v>64</v>
      </c>
      <c r="K13" s="8"/>
    </row>
    <row r="14" spans="1:10" ht="24.75" customHeight="1">
      <c r="A14" s="37"/>
      <c r="B14" s="25">
        <v>7</v>
      </c>
      <c r="C14" s="51">
        <v>609</v>
      </c>
      <c r="D14" s="52"/>
      <c r="E14" s="53"/>
      <c r="F14" s="51">
        <v>750</v>
      </c>
      <c r="G14" s="54"/>
      <c r="H14" s="62">
        <f t="shared" si="0"/>
        <v>750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615</v>
      </c>
      <c r="D15" s="52"/>
      <c r="E15" s="53">
        <v>300</v>
      </c>
      <c r="F15" s="51">
        <v>640</v>
      </c>
      <c r="G15" s="54"/>
      <c r="H15" s="62">
        <f t="shared" si="0"/>
        <v>940</v>
      </c>
      <c r="I15" s="55"/>
      <c r="J15" s="56" t="s">
        <v>37</v>
      </c>
    </row>
    <row r="16" spans="1:10" ht="24.75" customHeight="1">
      <c r="A16" s="37"/>
      <c r="B16" s="25">
        <v>9</v>
      </c>
      <c r="C16" s="51">
        <v>611</v>
      </c>
      <c r="D16" s="52"/>
      <c r="E16" s="53">
        <v>1000</v>
      </c>
      <c r="F16" s="51">
        <v>830</v>
      </c>
      <c r="G16" s="54"/>
      <c r="H16" s="62">
        <f t="shared" si="0"/>
        <v>1830</v>
      </c>
      <c r="I16" s="55"/>
      <c r="J16" s="56" t="s">
        <v>62</v>
      </c>
    </row>
    <row r="17" spans="1:10" ht="24.75" customHeight="1">
      <c r="A17" s="37"/>
      <c r="B17" s="25">
        <v>10</v>
      </c>
      <c r="C17" s="51">
        <v>463</v>
      </c>
      <c r="D17" s="52"/>
      <c r="E17" s="53"/>
      <c r="F17" s="51">
        <v>720</v>
      </c>
      <c r="G17" s="54"/>
      <c r="H17" s="62">
        <f t="shared" si="0"/>
        <v>720</v>
      </c>
      <c r="I17" s="55"/>
      <c r="J17" s="56" t="s">
        <v>63</v>
      </c>
    </row>
    <row r="18" spans="1:10" ht="24.75" customHeight="1">
      <c r="A18" s="37"/>
      <c r="B18" s="25">
        <v>11</v>
      </c>
      <c r="C18" s="51">
        <v>568</v>
      </c>
      <c r="D18" s="52"/>
      <c r="E18" s="53">
        <v>1000</v>
      </c>
      <c r="F18" s="51"/>
      <c r="G18" s="54"/>
      <c r="H18" s="62">
        <f t="shared" si="0"/>
        <v>1000</v>
      </c>
      <c r="I18" s="55">
        <v>3520</v>
      </c>
      <c r="J18" s="56" t="s">
        <v>38</v>
      </c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>
        <v>310</v>
      </c>
      <c r="F26" s="88">
        <v>900</v>
      </c>
      <c r="G26" s="91"/>
      <c r="H26" s="62">
        <f aca="true" t="shared" si="1" ref="H26:H35">SUM(E26:G26)</f>
        <v>1210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63</v>
      </c>
      <c r="D27" s="52"/>
      <c r="E27" s="53">
        <v>250</v>
      </c>
      <c r="F27" s="51">
        <v>1000</v>
      </c>
      <c r="G27" s="54"/>
      <c r="H27" s="62">
        <f t="shared" si="1"/>
        <v>1250</v>
      </c>
      <c r="I27" s="55"/>
      <c r="J27" s="56" t="s">
        <v>38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260</v>
      </c>
      <c r="F28" s="51">
        <v>900</v>
      </c>
      <c r="G28" s="54"/>
      <c r="H28" s="62">
        <f t="shared" si="1"/>
        <v>1160</v>
      </c>
      <c r="I28" s="55"/>
      <c r="J28" s="56" t="s">
        <v>36</v>
      </c>
    </row>
    <row r="29" spans="1:10" ht="24.75" customHeight="1">
      <c r="A29" s="37"/>
      <c r="B29" s="25">
        <v>19</v>
      </c>
      <c r="C29" s="51">
        <v>615</v>
      </c>
      <c r="D29" s="52"/>
      <c r="E29" s="53">
        <v>130</v>
      </c>
      <c r="F29" s="51">
        <v>800</v>
      </c>
      <c r="G29" s="54"/>
      <c r="H29" s="62">
        <f t="shared" si="1"/>
        <v>930</v>
      </c>
      <c r="I29" s="55"/>
      <c r="J29" s="56" t="s">
        <v>37</v>
      </c>
    </row>
    <row r="30" spans="1:10" ht="24.75" customHeight="1">
      <c r="A30" s="37"/>
      <c r="B30" s="25">
        <v>20</v>
      </c>
      <c r="C30" s="51">
        <v>613</v>
      </c>
      <c r="D30" s="52"/>
      <c r="E30" s="53">
        <v>360</v>
      </c>
      <c r="F30" s="51">
        <v>1000</v>
      </c>
      <c r="G30" s="54"/>
      <c r="H30" s="62">
        <f t="shared" si="1"/>
        <v>1360</v>
      </c>
      <c r="I30" s="55"/>
      <c r="J30" s="56" t="s">
        <v>38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350</v>
      </c>
      <c r="F31" s="51">
        <v>1000</v>
      </c>
      <c r="G31" s="54"/>
      <c r="H31" s="62">
        <f t="shared" si="1"/>
        <v>1350</v>
      </c>
      <c r="I31" s="55"/>
      <c r="J31" s="56" t="s">
        <v>36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665</v>
      </c>
      <c r="D39" s="89"/>
      <c r="E39" s="90">
        <v>100</v>
      </c>
      <c r="F39" s="88">
        <v>380</v>
      </c>
      <c r="G39" s="91"/>
      <c r="H39" s="62">
        <f aca="true" t="shared" si="2" ref="H39:H48">SUM(E39:G39)</f>
        <v>480</v>
      </c>
      <c r="I39" s="93">
        <v>50</v>
      </c>
      <c r="J39" s="94" t="s">
        <v>38</v>
      </c>
    </row>
    <row r="40" spans="1:10" ht="24.75" customHeight="1">
      <c r="A40" s="37"/>
      <c r="B40" s="57">
        <v>27</v>
      </c>
      <c r="C40" s="51">
        <v>615</v>
      </c>
      <c r="D40" s="52"/>
      <c r="E40" s="53">
        <v>550</v>
      </c>
      <c r="F40" s="51">
        <v>700</v>
      </c>
      <c r="G40" s="54"/>
      <c r="H40" s="62">
        <f t="shared" si="2"/>
        <v>1250</v>
      </c>
      <c r="I40" s="55">
        <v>300</v>
      </c>
      <c r="J40" s="56" t="s">
        <v>37</v>
      </c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6010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13680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19690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4780</v>
      </c>
      <c r="J53" s="98"/>
      <c r="K53" s="102">
        <f>H52+I53</f>
        <v>24470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58">
        <v>618</v>
      </c>
      <c r="C82" s="159"/>
      <c r="D82" s="53">
        <v>5290</v>
      </c>
      <c r="E82" s="56"/>
      <c r="F82" s="51"/>
      <c r="G82" s="160">
        <v>5060</v>
      </c>
      <c r="H82" s="51">
        <v>190</v>
      </c>
      <c r="I82" s="161">
        <v>95</v>
      </c>
      <c r="J82" s="56"/>
      <c r="K82" s="51"/>
      <c r="L82" s="162"/>
      <c r="M82" s="119"/>
    </row>
    <row r="83" spans="1:13" ht="24.75" customHeight="1">
      <c r="A83" s="118">
        <v>2</v>
      </c>
      <c r="B83" s="158">
        <v>618</v>
      </c>
      <c r="C83" s="159"/>
      <c r="D83" s="53">
        <v>6440</v>
      </c>
      <c r="E83" s="56"/>
      <c r="F83" s="51"/>
      <c r="G83" s="160">
        <v>7190</v>
      </c>
      <c r="H83" s="51">
        <v>143</v>
      </c>
      <c r="I83" s="161">
        <v>71.5</v>
      </c>
      <c r="J83" s="56"/>
      <c r="K83" s="51"/>
      <c r="L83" s="162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23.98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333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166.5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1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32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1">
      <selection activeCell="M6" sqref="M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1.574218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4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280</v>
      </c>
      <c r="F8" s="38">
        <v>500</v>
      </c>
      <c r="G8" s="41"/>
      <c r="H8" s="62">
        <f aca="true" t="shared" si="0" ref="H8:H22">SUM(E8:G8)</f>
        <v>780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666</v>
      </c>
      <c r="D9" s="45"/>
      <c r="E9" s="46"/>
      <c r="F9" s="25">
        <v>600</v>
      </c>
      <c r="G9" s="47"/>
      <c r="H9" s="62">
        <f t="shared" si="0"/>
        <v>600</v>
      </c>
      <c r="I9" s="49">
        <v>280</v>
      </c>
      <c r="J9" s="50" t="s">
        <v>38</v>
      </c>
      <c r="K9" s="8"/>
    </row>
    <row r="10" spans="1:11" ht="24.75" customHeight="1">
      <c r="A10" s="37"/>
      <c r="B10" s="25">
        <v>3</v>
      </c>
      <c r="C10" s="25">
        <v>616</v>
      </c>
      <c r="D10" s="45"/>
      <c r="E10" s="46">
        <v>220</v>
      </c>
      <c r="F10" s="25">
        <v>500</v>
      </c>
      <c r="G10" s="47"/>
      <c r="H10" s="62">
        <f t="shared" si="0"/>
        <v>720</v>
      </c>
      <c r="I10" s="49">
        <v>200</v>
      </c>
      <c r="J10" s="50" t="s">
        <v>36</v>
      </c>
      <c r="K10" s="8"/>
    </row>
    <row r="11" spans="1:11" ht="24.75" customHeight="1">
      <c r="A11" s="37"/>
      <c r="B11" s="25">
        <v>4</v>
      </c>
      <c r="C11" s="25">
        <v>609</v>
      </c>
      <c r="D11" s="45"/>
      <c r="E11" s="46">
        <v>500</v>
      </c>
      <c r="F11" s="25">
        <v>830</v>
      </c>
      <c r="G11" s="47"/>
      <c r="H11" s="62">
        <f t="shared" si="0"/>
        <v>1330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611</v>
      </c>
      <c r="D12" s="45"/>
      <c r="E12" s="46"/>
      <c r="F12" s="25">
        <v>650</v>
      </c>
      <c r="G12" s="47"/>
      <c r="H12" s="62">
        <f t="shared" si="0"/>
        <v>650</v>
      </c>
      <c r="I12" s="49"/>
      <c r="J12" s="50" t="s">
        <v>62</v>
      </c>
      <c r="K12" s="8"/>
    </row>
    <row r="13" spans="1:11" ht="24.75" customHeight="1">
      <c r="A13" s="37"/>
      <c r="B13" s="25">
        <v>6</v>
      </c>
      <c r="C13" s="25">
        <v>463</v>
      </c>
      <c r="D13" s="45"/>
      <c r="E13" s="46">
        <v>300</v>
      </c>
      <c r="F13" s="25">
        <v>730</v>
      </c>
      <c r="G13" s="47"/>
      <c r="H13" s="62">
        <f t="shared" si="0"/>
        <v>1030</v>
      </c>
      <c r="I13" s="49"/>
      <c r="J13" s="50" t="s">
        <v>63</v>
      </c>
      <c r="K13" s="8"/>
    </row>
    <row r="14" spans="1:10" ht="24.75" customHeight="1">
      <c r="A14" s="37"/>
      <c r="B14" s="25">
        <v>7</v>
      </c>
      <c r="C14" s="51">
        <v>609</v>
      </c>
      <c r="D14" s="52"/>
      <c r="E14" s="53"/>
      <c r="F14" s="51">
        <v>1480</v>
      </c>
      <c r="G14" s="54"/>
      <c r="H14" s="62">
        <f t="shared" si="0"/>
        <v>1480</v>
      </c>
      <c r="I14" s="55"/>
      <c r="J14" s="56" t="s">
        <v>37</v>
      </c>
    </row>
    <row r="15" spans="1:10" ht="24.75" customHeight="1">
      <c r="A15" s="37"/>
      <c r="B15" s="25">
        <v>8</v>
      </c>
      <c r="C15" s="51">
        <v>370</v>
      </c>
      <c r="D15" s="52"/>
      <c r="E15" s="53"/>
      <c r="F15" s="51"/>
      <c r="G15" s="54"/>
      <c r="H15" s="62">
        <f t="shared" si="0"/>
        <v>0</v>
      </c>
      <c r="I15" s="55">
        <v>660</v>
      </c>
      <c r="J15" s="56" t="s">
        <v>64</v>
      </c>
    </row>
    <row r="16" spans="1:10" ht="24.75" customHeight="1">
      <c r="A16" s="37"/>
      <c r="B16" s="25">
        <v>9</v>
      </c>
      <c r="C16" s="51">
        <v>611</v>
      </c>
      <c r="D16" s="52"/>
      <c r="E16" s="53"/>
      <c r="F16" s="51">
        <v>910</v>
      </c>
      <c r="G16" s="54"/>
      <c r="H16" s="62">
        <f t="shared" si="0"/>
        <v>910</v>
      </c>
      <c r="I16" s="55"/>
      <c r="J16" s="56" t="s">
        <v>62</v>
      </c>
    </row>
    <row r="17" spans="1:10" ht="24.75" customHeight="1">
      <c r="A17" s="37"/>
      <c r="B17" s="25">
        <v>10</v>
      </c>
      <c r="C17" s="51">
        <v>615</v>
      </c>
      <c r="D17" s="52"/>
      <c r="E17" s="53">
        <v>500</v>
      </c>
      <c r="F17" s="51"/>
      <c r="G17" s="54"/>
      <c r="H17" s="62">
        <f t="shared" si="0"/>
        <v>500</v>
      </c>
      <c r="I17" s="55">
        <v>260</v>
      </c>
      <c r="J17" s="56" t="s">
        <v>36</v>
      </c>
    </row>
    <row r="18" spans="1:10" ht="24.75" customHeight="1">
      <c r="A18" s="37"/>
      <c r="B18" s="25">
        <v>11</v>
      </c>
      <c r="C18" s="51">
        <v>568</v>
      </c>
      <c r="D18" s="52"/>
      <c r="E18" s="53">
        <v>5120</v>
      </c>
      <c r="F18" s="51"/>
      <c r="G18" s="54"/>
      <c r="H18" s="62">
        <f t="shared" si="0"/>
        <v>5120</v>
      </c>
      <c r="I18" s="55"/>
      <c r="J18" s="56" t="s">
        <v>38</v>
      </c>
    </row>
    <row r="19" spans="1:10" ht="24.75" customHeight="1">
      <c r="A19" s="37"/>
      <c r="B19" s="25">
        <v>12</v>
      </c>
      <c r="C19" s="51">
        <v>463</v>
      </c>
      <c r="D19" s="52"/>
      <c r="E19" s="53"/>
      <c r="F19" s="51">
        <v>410</v>
      </c>
      <c r="G19" s="54"/>
      <c r="H19" s="62">
        <f t="shared" si="0"/>
        <v>410</v>
      </c>
      <c r="I19" s="55"/>
      <c r="J19" s="56" t="s">
        <v>63</v>
      </c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>
        <v>180</v>
      </c>
      <c r="F26" s="88">
        <v>900</v>
      </c>
      <c r="G26" s="91"/>
      <c r="H26" s="62">
        <f aca="true" t="shared" si="1" ref="H26:H35">SUM(E26:G26)</f>
        <v>1080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613</v>
      </c>
      <c r="D27" s="52"/>
      <c r="E27" s="53">
        <v>290</v>
      </c>
      <c r="F27" s="51">
        <v>900</v>
      </c>
      <c r="G27" s="54"/>
      <c r="H27" s="62">
        <f t="shared" si="1"/>
        <v>1190</v>
      </c>
      <c r="I27" s="55"/>
      <c r="J27" s="56" t="s">
        <v>38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160</v>
      </c>
      <c r="F28" s="51">
        <v>1000</v>
      </c>
      <c r="G28" s="54"/>
      <c r="H28" s="62">
        <f t="shared" si="1"/>
        <v>1160</v>
      </c>
      <c r="I28" s="55"/>
      <c r="J28" s="56" t="s">
        <v>36</v>
      </c>
    </row>
    <row r="29" spans="1:10" ht="24.75" customHeight="1">
      <c r="A29" s="37"/>
      <c r="B29" s="25">
        <v>19</v>
      </c>
      <c r="C29" s="51">
        <v>615</v>
      </c>
      <c r="D29" s="52"/>
      <c r="E29" s="53"/>
      <c r="F29" s="51">
        <v>940</v>
      </c>
      <c r="G29" s="54"/>
      <c r="H29" s="62">
        <f t="shared" si="1"/>
        <v>940</v>
      </c>
      <c r="I29" s="55"/>
      <c r="J29" s="56" t="s">
        <v>37</v>
      </c>
    </row>
    <row r="30" spans="1:10" ht="24.75" customHeight="1">
      <c r="A30" s="37"/>
      <c r="B30" s="25">
        <v>20</v>
      </c>
      <c r="C30" s="51">
        <v>613</v>
      </c>
      <c r="D30" s="52"/>
      <c r="E30" s="53">
        <v>540</v>
      </c>
      <c r="F30" s="51">
        <v>800</v>
      </c>
      <c r="G30" s="54"/>
      <c r="H30" s="62">
        <f t="shared" si="1"/>
        <v>1340</v>
      </c>
      <c r="I30" s="55">
        <v>200</v>
      </c>
      <c r="J30" s="56" t="s">
        <v>38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210</v>
      </c>
      <c r="F31" s="51">
        <v>1000</v>
      </c>
      <c r="G31" s="54"/>
      <c r="H31" s="62">
        <f t="shared" si="1"/>
        <v>1210</v>
      </c>
      <c r="I31" s="55"/>
      <c r="J31" s="56" t="s">
        <v>38</v>
      </c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8300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12150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20450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1600</v>
      </c>
      <c r="J53" s="98"/>
      <c r="K53" s="102">
        <f>H52+I53</f>
        <v>22050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58">
        <v>618</v>
      </c>
      <c r="C82" s="159"/>
      <c r="D82" s="53">
        <v>4980</v>
      </c>
      <c r="E82" s="56"/>
      <c r="F82" s="51"/>
      <c r="G82" s="160">
        <v>6780</v>
      </c>
      <c r="H82" s="51">
        <v>189</v>
      </c>
      <c r="I82" s="161">
        <v>94.5</v>
      </c>
      <c r="J82" s="56"/>
      <c r="K82" s="51"/>
      <c r="L82" s="162"/>
      <c r="M82" s="119"/>
    </row>
    <row r="83" spans="1:13" ht="24.75" customHeight="1">
      <c r="A83" s="118">
        <v>2</v>
      </c>
      <c r="B83" s="158">
        <v>618</v>
      </c>
      <c r="C83" s="159"/>
      <c r="D83" s="53">
        <v>5200</v>
      </c>
      <c r="E83" s="56"/>
      <c r="F83" s="51"/>
      <c r="G83" s="160">
        <v>9020</v>
      </c>
      <c r="H83" s="51">
        <v>143</v>
      </c>
      <c r="I83" s="161">
        <v>71.5</v>
      </c>
      <c r="J83" s="56"/>
      <c r="K83" s="51"/>
      <c r="L83" s="162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25.98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332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166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29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1">
      <selection activeCell="I103" sqref="I103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2.0039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5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>
        <v>400</v>
      </c>
      <c r="F8" s="38">
        <v>500</v>
      </c>
      <c r="G8" s="41"/>
      <c r="H8" s="62">
        <f aca="true" t="shared" si="0" ref="H8:H22">SUM(E8:G8)</f>
        <v>900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611</v>
      </c>
      <c r="D9" s="45"/>
      <c r="E9" s="46"/>
      <c r="F9" s="25">
        <v>870</v>
      </c>
      <c r="G9" s="47"/>
      <c r="H9" s="62">
        <f t="shared" si="0"/>
        <v>870</v>
      </c>
      <c r="I9" s="49"/>
      <c r="J9" s="50" t="s">
        <v>62</v>
      </c>
      <c r="K9" s="8"/>
    </row>
    <row r="10" spans="1:11" ht="24.75" customHeight="1">
      <c r="A10" s="37"/>
      <c r="B10" s="25">
        <v>3</v>
      </c>
      <c r="C10" s="25">
        <v>616</v>
      </c>
      <c r="D10" s="45"/>
      <c r="E10" s="46"/>
      <c r="F10" s="25">
        <v>1190</v>
      </c>
      <c r="G10" s="47"/>
      <c r="H10" s="62">
        <f t="shared" si="0"/>
        <v>1190</v>
      </c>
      <c r="I10" s="49"/>
      <c r="J10" s="50" t="s">
        <v>36</v>
      </c>
      <c r="K10" s="8"/>
    </row>
    <row r="11" spans="1:11" ht="24.75" customHeight="1">
      <c r="A11" s="37"/>
      <c r="B11" s="25">
        <v>4</v>
      </c>
      <c r="C11" s="25">
        <v>609</v>
      </c>
      <c r="D11" s="45"/>
      <c r="E11" s="46"/>
      <c r="F11" s="25">
        <v>1060</v>
      </c>
      <c r="G11" s="47"/>
      <c r="H11" s="62">
        <f t="shared" si="0"/>
        <v>1060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>
        <v>463</v>
      </c>
      <c r="D12" s="45"/>
      <c r="E12" s="46">
        <v>800</v>
      </c>
      <c r="F12" s="25">
        <v>270</v>
      </c>
      <c r="G12" s="47"/>
      <c r="H12" s="62">
        <f t="shared" si="0"/>
        <v>1070</v>
      </c>
      <c r="I12" s="49"/>
      <c r="J12" s="50" t="s">
        <v>63</v>
      </c>
      <c r="K12" s="8"/>
    </row>
    <row r="13" spans="1:11" ht="24.75" customHeight="1">
      <c r="A13" s="37"/>
      <c r="B13" s="25">
        <v>6</v>
      </c>
      <c r="C13" s="25">
        <v>615</v>
      </c>
      <c r="D13" s="45"/>
      <c r="E13" s="46"/>
      <c r="F13" s="25">
        <v>1070</v>
      </c>
      <c r="G13" s="47"/>
      <c r="H13" s="62">
        <f t="shared" si="0"/>
        <v>1070</v>
      </c>
      <c r="I13" s="49"/>
      <c r="J13" s="50" t="s">
        <v>37</v>
      </c>
      <c r="K13" s="8"/>
    </row>
    <row r="14" spans="1:10" ht="24.75" customHeight="1">
      <c r="A14" s="37"/>
      <c r="B14" s="25">
        <v>7</v>
      </c>
      <c r="C14" s="51">
        <v>665</v>
      </c>
      <c r="D14" s="52"/>
      <c r="E14" s="53"/>
      <c r="F14" s="51">
        <v>1150</v>
      </c>
      <c r="G14" s="54"/>
      <c r="H14" s="62">
        <f t="shared" si="0"/>
        <v>1150</v>
      </c>
      <c r="I14" s="55"/>
      <c r="J14" s="56" t="s">
        <v>38</v>
      </c>
    </row>
    <row r="15" spans="1:10" ht="24.75" customHeight="1">
      <c r="A15" s="37"/>
      <c r="B15" s="25">
        <v>8</v>
      </c>
      <c r="C15" s="51">
        <v>615</v>
      </c>
      <c r="D15" s="52"/>
      <c r="E15" s="53"/>
      <c r="F15" s="51">
        <v>1590</v>
      </c>
      <c r="G15" s="54"/>
      <c r="H15" s="62">
        <f t="shared" si="0"/>
        <v>1590</v>
      </c>
      <c r="I15" s="55"/>
      <c r="J15" s="56" t="s">
        <v>37</v>
      </c>
    </row>
    <row r="16" spans="1:10" ht="24.75" customHeight="1">
      <c r="A16" s="37"/>
      <c r="B16" s="25">
        <v>9</v>
      </c>
      <c r="C16" s="51">
        <v>463</v>
      </c>
      <c r="D16" s="52"/>
      <c r="E16" s="53"/>
      <c r="F16" s="51">
        <v>440</v>
      </c>
      <c r="G16" s="54"/>
      <c r="H16" s="62">
        <f t="shared" si="0"/>
        <v>440</v>
      </c>
      <c r="I16" s="55"/>
      <c r="J16" s="56" t="s">
        <v>63</v>
      </c>
    </row>
    <row r="17" spans="1:10" ht="24.75" customHeight="1">
      <c r="A17" s="37"/>
      <c r="B17" s="25">
        <v>10</v>
      </c>
      <c r="C17" s="51">
        <v>609</v>
      </c>
      <c r="D17" s="52"/>
      <c r="E17" s="53"/>
      <c r="F17" s="51">
        <v>920</v>
      </c>
      <c r="G17" s="54"/>
      <c r="H17" s="62">
        <f t="shared" si="0"/>
        <v>920</v>
      </c>
      <c r="I17" s="55"/>
      <c r="J17" s="56" t="s">
        <v>37</v>
      </c>
    </row>
    <row r="18" spans="1:10" ht="24.75" customHeight="1">
      <c r="A18" s="37"/>
      <c r="B18" s="25">
        <v>11</v>
      </c>
      <c r="C18" s="51">
        <v>611</v>
      </c>
      <c r="D18" s="52"/>
      <c r="E18" s="53"/>
      <c r="F18" s="51">
        <v>1260</v>
      </c>
      <c r="G18" s="54"/>
      <c r="H18" s="62">
        <f t="shared" si="0"/>
        <v>1260</v>
      </c>
      <c r="I18" s="55"/>
      <c r="J18" s="56" t="s">
        <v>62</v>
      </c>
    </row>
    <row r="19" spans="1:10" ht="24.75" customHeight="1">
      <c r="A19" s="37"/>
      <c r="B19" s="25">
        <v>12</v>
      </c>
      <c r="C19" s="51">
        <v>616</v>
      </c>
      <c r="D19" s="52"/>
      <c r="E19" s="53"/>
      <c r="F19" s="51">
        <v>760</v>
      </c>
      <c r="G19" s="54"/>
      <c r="H19" s="62">
        <f t="shared" si="0"/>
        <v>760</v>
      </c>
      <c r="I19" s="55"/>
      <c r="J19" s="56" t="s">
        <v>36</v>
      </c>
    </row>
    <row r="20" spans="1:10" ht="24.75" customHeight="1">
      <c r="A20" s="37"/>
      <c r="B20" s="25">
        <v>13</v>
      </c>
      <c r="C20" s="51">
        <v>665</v>
      </c>
      <c r="D20" s="52"/>
      <c r="E20" s="53"/>
      <c r="F20" s="51">
        <v>590</v>
      </c>
      <c r="G20" s="54"/>
      <c r="H20" s="62">
        <f t="shared" si="0"/>
        <v>590</v>
      </c>
      <c r="I20" s="55"/>
      <c r="J20" s="56" t="s">
        <v>38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>
        <v>740</v>
      </c>
      <c r="F26" s="88">
        <v>700</v>
      </c>
      <c r="G26" s="91"/>
      <c r="H26" s="62">
        <f aca="true" t="shared" si="1" ref="H26:H35">SUM(E26:G26)</f>
        <v>1440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613</v>
      </c>
      <c r="D27" s="52"/>
      <c r="E27" s="53">
        <v>1000</v>
      </c>
      <c r="F27" s="51">
        <v>510</v>
      </c>
      <c r="G27" s="54"/>
      <c r="H27" s="62">
        <f t="shared" si="1"/>
        <v>1510</v>
      </c>
      <c r="I27" s="55"/>
      <c r="J27" s="56" t="s">
        <v>38</v>
      </c>
    </row>
    <row r="28" spans="1:10" ht="24.75" customHeight="1">
      <c r="A28" s="37"/>
      <c r="B28" s="25">
        <v>18</v>
      </c>
      <c r="C28" s="51">
        <v>616</v>
      </c>
      <c r="D28" s="52"/>
      <c r="E28" s="53">
        <v>400</v>
      </c>
      <c r="F28" s="51">
        <v>300</v>
      </c>
      <c r="G28" s="54"/>
      <c r="H28" s="62">
        <f t="shared" si="1"/>
        <v>700</v>
      </c>
      <c r="I28" s="55">
        <v>110</v>
      </c>
      <c r="J28" s="56" t="s">
        <v>36</v>
      </c>
    </row>
    <row r="29" spans="1:10" ht="24.75" customHeight="1">
      <c r="A29" s="37"/>
      <c r="B29" s="25">
        <v>19</v>
      </c>
      <c r="C29" s="51">
        <v>613</v>
      </c>
      <c r="D29" s="52"/>
      <c r="E29" s="53">
        <v>800</v>
      </c>
      <c r="F29" s="51">
        <v>400</v>
      </c>
      <c r="G29" s="54"/>
      <c r="H29" s="62">
        <f t="shared" si="1"/>
        <v>1200</v>
      </c>
      <c r="I29" s="55">
        <v>300</v>
      </c>
      <c r="J29" s="56" t="s">
        <v>38</v>
      </c>
    </row>
    <row r="30" spans="1:10" ht="24.75" customHeight="1">
      <c r="A30" s="37"/>
      <c r="B30" s="25">
        <v>20</v>
      </c>
      <c r="C30" s="51">
        <v>615</v>
      </c>
      <c r="D30" s="52"/>
      <c r="E30" s="53"/>
      <c r="F30" s="51">
        <v>200</v>
      </c>
      <c r="G30" s="54">
        <v>200</v>
      </c>
      <c r="H30" s="62">
        <f t="shared" si="1"/>
        <v>400</v>
      </c>
      <c r="I30" s="55">
        <v>170</v>
      </c>
      <c r="J30" s="56" t="s">
        <v>37</v>
      </c>
    </row>
    <row r="31" spans="1:10" ht="24.75" customHeight="1">
      <c r="A31" s="37"/>
      <c r="B31" s="25">
        <v>21</v>
      </c>
      <c r="C31" s="51">
        <v>616</v>
      </c>
      <c r="D31" s="52"/>
      <c r="E31" s="53">
        <v>300</v>
      </c>
      <c r="F31" s="51">
        <v>700</v>
      </c>
      <c r="G31" s="54">
        <v>90</v>
      </c>
      <c r="H31" s="62">
        <f t="shared" si="1"/>
        <v>1090</v>
      </c>
      <c r="I31" s="55"/>
      <c r="J31" s="56" t="s">
        <v>36</v>
      </c>
    </row>
    <row r="32" spans="1:10" ht="24.75" customHeight="1">
      <c r="A32" s="37"/>
      <c r="B32" s="25">
        <v>22</v>
      </c>
      <c r="C32" s="51">
        <v>613</v>
      </c>
      <c r="D32" s="52"/>
      <c r="E32" s="53">
        <v>200</v>
      </c>
      <c r="F32" s="51">
        <v>400</v>
      </c>
      <c r="G32" s="54">
        <v>200</v>
      </c>
      <c r="H32" s="62">
        <f t="shared" si="1"/>
        <v>800</v>
      </c>
      <c r="I32" s="55">
        <v>80</v>
      </c>
      <c r="J32" s="56" t="s">
        <v>38</v>
      </c>
    </row>
    <row r="33" spans="1:10" ht="24.75" customHeight="1">
      <c r="A33" s="37"/>
      <c r="B33" s="25">
        <v>23</v>
      </c>
      <c r="C33" s="51">
        <v>569</v>
      </c>
      <c r="D33" s="52"/>
      <c r="E33" s="53"/>
      <c r="F33" s="51"/>
      <c r="G33" s="54"/>
      <c r="H33" s="62">
        <f t="shared" si="1"/>
        <v>0</v>
      </c>
      <c r="I33" s="55">
        <v>690</v>
      </c>
      <c r="J33" s="56" t="s">
        <v>66</v>
      </c>
    </row>
    <row r="34" spans="1:10" ht="24.75" customHeight="1">
      <c r="A34" s="37"/>
      <c r="B34" s="25">
        <v>24</v>
      </c>
      <c r="C34" s="51">
        <v>613</v>
      </c>
      <c r="D34" s="52"/>
      <c r="E34" s="53"/>
      <c r="F34" s="51">
        <v>100</v>
      </c>
      <c r="G34" s="54"/>
      <c r="H34" s="62">
        <f t="shared" si="1"/>
        <v>100</v>
      </c>
      <c r="I34" s="55">
        <v>220</v>
      </c>
      <c r="J34" s="56" t="s">
        <v>38</v>
      </c>
    </row>
    <row r="35" spans="1:10" ht="24.75" customHeight="1">
      <c r="A35" s="37"/>
      <c r="B35" s="57">
        <v>25</v>
      </c>
      <c r="C35" s="58">
        <v>615</v>
      </c>
      <c r="D35" s="59"/>
      <c r="E35" s="60"/>
      <c r="F35" s="58">
        <v>740</v>
      </c>
      <c r="G35" s="61">
        <v>200</v>
      </c>
      <c r="H35" s="156">
        <f t="shared" si="1"/>
        <v>940</v>
      </c>
      <c r="I35" s="63"/>
      <c r="J35" s="64" t="s">
        <v>37</v>
      </c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4640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15720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690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21050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1570</v>
      </c>
      <c r="J53" s="98"/>
      <c r="K53" s="102">
        <f>H52+I53</f>
        <v>22620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58">
        <v>618</v>
      </c>
      <c r="C82" s="159"/>
      <c r="D82" s="53">
        <v>5000</v>
      </c>
      <c r="E82" s="56"/>
      <c r="F82" s="51"/>
      <c r="G82" s="160">
        <v>5490</v>
      </c>
      <c r="H82" s="51">
        <v>156</v>
      </c>
      <c r="I82" s="161">
        <v>78</v>
      </c>
      <c r="J82" s="56"/>
      <c r="K82" s="51"/>
      <c r="L82" s="162"/>
      <c r="M82" s="158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10.49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156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78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2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32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4">
      <selection activeCell="J109" sqref="J109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5.8515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6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666</v>
      </c>
      <c r="D8" s="39"/>
      <c r="E8" s="40"/>
      <c r="F8" s="38">
        <v>870</v>
      </c>
      <c r="G8" s="41"/>
      <c r="H8" s="62">
        <f aca="true" t="shared" si="0" ref="H8:H22">SUM(E8:G8)</f>
        <v>870</v>
      </c>
      <c r="I8" s="43"/>
      <c r="J8" s="44" t="s">
        <v>38</v>
      </c>
      <c r="K8" s="8"/>
    </row>
    <row r="9" spans="1:11" ht="24.75" customHeight="1">
      <c r="A9" s="37"/>
      <c r="B9" s="25">
        <v>2</v>
      </c>
      <c r="C9" s="25">
        <v>616</v>
      </c>
      <c r="D9" s="45"/>
      <c r="E9" s="46">
        <v>800</v>
      </c>
      <c r="F9" s="25">
        <v>550</v>
      </c>
      <c r="G9" s="47"/>
      <c r="H9" s="62">
        <f t="shared" si="0"/>
        <v>1350</v>
      </c>
      <c r="I9" s="49"/>
      <c r="J9" s="50" t="s">
        <v>36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/>
      <c r="F10" s="25">
        <v>1090</v>
      </c>
      <c r="G10" s="47"/>
      <c r="H10" s="62">
        <f t="shared" si="0"/>
        <v>1090</v>
      </c>
      <c r="I10" s="49"/>
      <c r="J10" s="50" t="s">
        <v>63</v>
      </c>
      <c r="K10" s="8"/>
    </row>
    <row r="11" spans="1:11" ht="24.75" customHeight="1">
      <c r="A11" s="37"/>
      <c r="B11" s="25">
        <v>4</v>
      </c>
      <c r="C11" s="25">
        <v>569</v>
      </c>
      <c r="D11" s="45"/>
      <c r="E11" s="46">
        <v>3560</v>
      </c>
      <c r="F11" s="25"/>
      <c r="G11" s="47"/>
      <c r="H11" s="62">
        <f t="shared" si="0"/>
        <v>3560</v>
      </c>
      <c r="I11" s="49"/>
      <c r="J11" s="50" t="s">
        <v>67</v>
      </c>
      <c r="K11" s="8"/>
    </row>
    <row r="12" spans="1:11" ht="24.75" customHeight="1">
      <c r="A12" s="37"/>
      <c r="B12" s="25">
        <v>5</v>
      </c>
      <c r="C12" s="25">
        <v>609</v>
      </c>
      <c r="D12" s="45"/>
      <c r="E12" s="46"/>
      <c r="F12" s="25">
        <v>1070</v>
      </c>
      <c r="G12" s="47"/>
      <c r="H12" s="62">
        <f t="shared" si="0"/>
        <v>1070</v>
      </c>
      <c r="I12" s="49"/>
      <c r="J12" s="50" t="s">
        <v>37</v>
      </c>
      <c r="K12" s="8"/>
    </row>
    <row r="13" spans="1:11" ht="24.75" customHeight="1">
      <c r="A13" s="37"/>
      <c r="B13" s="25">
        <v>6</v>
      </c>
      <c r="C13" s="25">
        <v>611</v>
      </c>
      <c r="D13" s="45"/>
      <c r="E13" s="46"/>
      <c r="F13" s="25">
        <v>740</v>
      </c>
      <c r="G13" s="47"/>
      <c r="H13" s="62">
        <f t="shared" si="0"/>
        <v>740</v>
      </c>
      <c r="I13" s="49"/>
      <c r="J13" s="50" t="s">
        <v>62</v>
      </c>
      <c r="K13" s="8"/>
    </row>
    <row r="14" spans="1:10" ht="24.75" customHeight="1">
      <c r="A14" s="37"/>
      <c r="B14" s="25">
        <v>7</v>
      </c>
      <c r="C14" s="51">
        <v>569</v>
      </c>
      <c r="D14" s="52"/>
      <c r="E14" s="53"/>
      <c r="F14" s="51">
        <v>920</v>
      </c>
      <c r="G14" s="54"/>
      <c r="H14" s="62">
        <f t="shared" si="0"/>
        <v>920</v>
      </c>
      <c r="I14" s="55"/>
      <c r="J14" s="56" t="s">
        <v>67</v>
      </c>
    </row>
    <row r="15" spans="1:10" ht="24.75" customHeight="1">
      <c r="A15" s="37"/>
      <c r="B15" s="25">
        <v>8</v>
      </c>
      <c r="C15" s="51">
        <v>370</v>
      </c>
      <c r="D15" s="52"/>
      <c r="E15" s="53"/>
      <c r="F15" s="51"/>
      <c r="G15" s="54"/>
      <c r="H15" s="62">
        <f t="shared" si="0"/>
        <v>0</v>
      </c>
      <c r="I15" s="55">
        <v>640</v>
      </c>
      <c r="J15" s="56" t="s">
        <v>64</v>
      </c>
    </row>
    <row r="16" spans="1:10" ht="24.75" customHeight="1">
      <c r="A16" s="37"/>
      <c r="B16" s="25">
        <v>9</v>
      </c>
      <c r="C16" s="51">
        <v>615</v>
      </c>
      <c r="D16" s="52"/>
      <c r="E16" s="53"/>
      <c r="F16" s="51">
        <v>1080</v>
      </c>
      <c r="G16" s="54"/>
      <c r="H16" s="62">
        <f t="shared" si="0"/>
        <v>1080</v>
      </c>
      <c r="I16" s="55"/>
      <c r="J16" s="56" t="s">
        <v>37</v>
      </c>
    </row>
    <row r="17" spans="1:10" ht="24.75" customHeight="1">
      <c r="A17" s="37"/>
      <c r="B17" s="25">
        <v>10</v>
      </c>
      <c r="C17" s="51">
        <v>609</v>
      </c>
      <c r="D17" s="52"/>
      <c r="E17" s="53">
        <v>500</v>
      </c>
      <c r="F17" s="51">
        <v>770</v>
      </c>
      <c r="G17" s="54"/>
      <c r="H17" s="62">
        <f t="shared" si="0"/>
        <v>1270</v>
      </c>
      <c r="I17" s="55"/>
      <c r="J17" s="56" t="s">
        <v>37</v>
      </c>
    </row>
    <row r="18" spans="1:10" ht="24.75" customHeight="1">
      <c r="A18" s="37"/>
      <c r="B18" s="25">
        <v>11</v>
      </c>
      <c r="C18" s="51">
        <v>665</v>
      </c>
      <c r="D18" s="52"/>
      <c r="E18" s="53"/>
      <c r="F18" s="51">
        <v>420</v>
      </c>
      <c r="G18" s="54"/>
      <c r="H18" s="62">
        <f t="shared" si="0"/>
        <v>420</v>
      </c>
      <c r="I18" s="55"/>
      <c r="J18" s="56" t="s">
        <v>38</v>
      </c>
    </row>
    <row r="19" spans="1:10" ht="24.75" customHeight="1">
      <c r="A19" s="37"/>
      <c r="B19" s="25">
        <v>12</v>
      </c>
      <c r="C19" s="51">
        <v>615</v>
      </c>
      <c r="D19" s="52"/>
      <c r="E19" s="53"/>
      <c r="F19" s="51">
        <v>1020</v>
      </c>
      <c r="G19" s="54"/>
      <c r="H19" s="62">
        <f t="shared" si="0"/>
        <v>1020</v>
      </c>
      <c r="I19" s="55"/>
      <c r="J19" s="56" t="s">
        <v>37</v>
      </c>
    </row>
    <row r="20" spans="1:10" ht="24.75" customHeight="1">
      <c r="A20" s="37"/>
      <c r="B20" s="25">
        <v>13</v>
      </c>
      <c r="C20" s="51">
        <v>611</v>
      </c>
      <c r="D20" s="52"/>
      <c r="E20" s="53"/>
      <c r="F20" s="51">
        <v>1670</v>
      </c>
      <c r="G20" s="54"/>
      <c r="H20" s="62">
        <f t="shared" si="0"/>
        <v>1670</v>
      </c>
      <c r="I20" s="55"/>
      <c r="J20" s="56" t="s">
        <v>62</v>
      </c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615</v>
      </c>
      <c r="D26" s="89"/>
      <c r="E26" s="90"/>
      <c r="F26" s="88">
        <v>690</v>
      </c>
      <c r="G26" s="91"/>
      <c r="H26" s="62">
        <f aca="true" t="shared" si="1" ref="H26:H35">SUM(E26:G26)</f>
        <v>690</v>
      </c>
      <c r="I26" s="93"/>
      <c r="J26" s="94" t="s">
        <v>37</v>
      </c>
    </row>
    <row r="27" spans="1:10" ht="24.75" customHeight="1">
      <c r="A27" s="37"/>
      <c r="B27" s="57">
        <v>17</v>
      </c>
      <c r="C27" s="51">
        <v>615</v>
      </c>
      <c r="D27" s="52"/>
      <c r="E27" s="53"/>
      <c r="F27" s="51">
        <v>580</v>
      </c>
      <c r="G27" s="54"/>
      <c r="H27" s="62">
        <f t="shared" si="1"/>
        <v>580</v>
      </c>
      <c r="I27" s="55"/>
      <c r="J27" s="56" t="s">
        <v>37</v>
      </c>
    </row>
    <row r="28" spans="1:10" ht="24.75" customHeight="1">
      <c r="A28" s="37"/>
      <c r="B28" s="25">
        <v>18</v>
      </c>
      <c r="C28" s="51">
        <v>613</v>
      </c>
      <c r="D28" s="52"/>
      <c r="E28" s="53">
        <v>430</v>
      </c>
      <c r="F28" s="51">
        <v>1000</v>
      </c>
      <c r="G28" s="54"/>
      <c r="H28" s="62">
        <f t="shared" si="1"/>
        <v>1430</v>
      </c>
      <c r="I28" s="55"/>
      <c r="J28" s="56" t="s">
        <v>36</v>
      </c>
    </row>
    <row r="29" spans="1:10" ht="24.75" customHeight="1">
      <c r="A29" s="37"/>
      <c r="B29" s="25">
        <v>19</v>
      </c>
      <c r="C29" s="51">
        <v>613</v>
      </c>
      <c r="D29" s="52"/>
      <c r="E29" s="53"/>
      <c r="F29" s="51">
        <v>420</v>
      </c>
      <c r="G29" s="54"/>
      <c r="H29" s="62">
        <f t="shared" si="1"/>
        <v>420</v>
      </c>
      <c r="I29" s="55"/>
      <c r="J29" s="56" t="s">
        <v>36</v>
      </c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665</v>
      </c>
      <c r="D39" s="89"/>
      <c r="E39" s="90"/>
      <c r="F39" s="88">
        <v>1030</v>
      </c>
      <c r="G39" s="91"/>
      <c r="H39" s="62">
        <f aca="true" t="shared" si="2" ref="H39:H48">SUM(E39:G39)</f>
        <v>1030</v>
      </c>
      <c r="I39" s="93"/>
      <c r="J39" s="94" t="s">
        <v>38</v>
      </c>
    </row>
    <row r="40" spans="1:10" ht="24.75" customHeight="1">
      <c r="A40" s="37"/>
      <c r="B40" s="57">
        <v>27</v>
      </c>
      <c r="C40" s="51">
        <v>569</v>
      </c>
      <c r="D40" s="52"/>
      <c r="E40" s="53"/>
      <c r="F40" s="51"/>
      <c r="G40" s="54"/>
      <c r="H40" s="62">
        <f t="shared" si="2"/>
        <v>0</v>
      </c>
      <c r="I40" s="55">
        <v>680</v>
      </c>
      <c r="J40" s="56" t="s">
        <v>68</v>
      </c>
    </row>
    <row r="41" spans="1:10" ht="24.75" customHeight="1">
      <c r="A41" s="37"/>
      <c r="B41" s="25">
        <v>28</v>
      </c>
      <c r="C41" s="51">
        <v>615</v>
      </c>
      <c r="D41" s="52"/>
      <c r="E41" s="53"/>
      <c r="F41" s="51"/>
      <c r="G41" s="54"/>
      <c r="H41" s="62">
        <f t="shared" si="2"/>
        <v>0</v>
      </c>
      <c r="I41" s="55">
        <v>520</v>
      </c>
      <c r="J41" s="56" t="s">
        <v>37</v>
      </c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5290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13920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19210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1840</v>
      </c>
      <c r="J53" s="98"/>
      <c r="K53" s="102">
        <f>H52+I53</f>
        <v>21050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1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26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97">
      <selection activeCell="J111" sqref="J111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18.003906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7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615</v>
      </c>
      <c r="D8" s="39"/>
      <c r="E8" s="40"/>
      <c r="F8" s="38">
        <v>1130</v>
      </c>
      <c r="G8" s="41"/>
      <c r="H8" s="62">
        <f aca="true" t="shared" si="0" ref="H8:H22">SUM(E8:G8)</f>
        <v>1130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609</v>
      </c>
      <c r="D9" s="45"/>
      <c r="E9" s="46"/>
      <c r="F9" s="25">
        <v>1190</v>
      </c>
      <c r="G9" s="47"/>
      <c r="H9" s="62">
        <f t="shared" si="0"/>
        <v>1190</v>
      </c>
      <c r="I9" s="49"/>
      <c r="J9" s="50" t="s">
        <v>37</v>
      </c>
      <c r="K9" s="8"/>
    </row>
    <row r="10" spans="1:11" ht="24.75" customHeight="1">
      <c r="A10" s="37"/>
      <c r="B10" s="25">
        <v>3</v>
      </c>
      <c r="C10" s="25">
        <v>463</v>
      </c>
      <c r="D10" s="45"/>
      <c r="E10" s="46"/>
      <c r="F10" s="25">
        <v>870</v>
      </c>
      <c r="G10" s="47"/>
      <c r="H10" s="62">
        <f t="shared" si="0"/>
        <v>870</v>
      </c>
      <c r="I10" s="49"/>
      <c r="J10" s="50" t="s">
        <v>63</v>
      </c>
      <c r="K10" s="8"/>
    </row>
    <row r="11" spans="1:11" ht="24.75" customHeight="1">
      <c r="A11" s="37"/>
      <c r="B11" s="25">
        <v>4</v>
      </c>
      <c r="C11" s="25">
        <v>616</v>
      </c>
      <c r="D11" s="45"/>
      <c r="E11" s="46">
        <v>400</v>
      </c>
      <c r="F11" s="25">
        <v>1120</v>
      </c>
      <c r="G11" s="47"/>
      <c r="H11" s="62">
        <f t="shared" si="0"/>
        <v>1520</v>
      </c>
      <c r="I11" s="49"/>
      <c r="J11" s="50" t="s">
        <v>36</v>
      </c>
      <c r="K11" s="8"/>
    </row>
    <row r="12" spans="1:11" ht="24.75" customHeight="1">
      <c r="A12" s="37"/>
      <c r="B12" s="25">
        <v>5</v>
      </c>
      <c r="C12" s="25">
        <v>665</v>
      </c>
      <c r="D12" s="45"/>
      <c r="E12" s="46"/>
      <c r="F12" s="25">
        <v>720</v>
      </c>
      <c r="G12" s="47"/>
      <c r="H12" s="62">
        <f t="shared" si="0"/>
        <v>720</v>
      </c>
      <c r="I12" s="49"/>
      <c r="J12" s="50" t="s">
        <v>38</v>
      </c>
      <c r="K12" s="8"/>
    </row>
    <row r="13" spans="1:11" ht="24.75" customHeight="1">
      <c r="A13" s="37"/>
      <c r="B13" s="25">
        <v>6</v>
      </c>
      <c r="C13" s="25">
        <v>611</v>
      </c>
      <c r="D13" s="45"/>
      <c r="E13" s="46"/>
      <c r="F13" s="25">
        <v>760</v>
      </c>
      <c r="G13" s="47"/>
      <c r="H13" s="62">
        <f t="shared" si="0"/>
        <v>760</v>
      </c>
      <c r="I13" s="49"/>
      <c r="J13" s="50" t="s">
        <v>62</v>
      </c>
      <c r="K13" s="8"/>
    </row>
    <row r="14" spans="1:10" ht="24.75" customHeight="1">
      <c r="A14" s="37"/>
      <c r="B14" s="25">
        <v>7</v>
      </c>
      <c r="C14" s="51">
        <v>568</v>
      </c>
      <c r="D14" s="52"/>
      <c r="E14" s="53"/>
      <c r="F14" s="51">
        <v>440</v>
      </c>
      <c r="G14" s="54"/>
      <c r="H14" s="62">
        <f t="shared" si="0"/>
        <v>440</v>
      </c>
      <c r="I14" s="55"/>
      <c r="J14" s="56" t="s">
        <v>62</v>
      </c>
    </row>
    <row r="15" spans="1:10" ht="24.75" customHeight="1">
      <c r="A15" s="37"/>
      <c r="B15" s="25">
        <v>8</v>
      </c>
      <c r="C15" s="51">
        <v>111</v>
      </c>
      <c r="D15" s="52"/>
      <c r="E15" s="53"/>
      <c r="F15" s="51">
        <v>320</v>
      </c>
      <c r="G15" s="54"/>
      <c r="H15" s="62">
        <f t="shared" si="0"/>
        <v>320</v>
      </c>
      <c r="I15" s="55"/>
      <c r="J15" s="56" t="s">
        <v>69</v>
      </c>
    </row>
    <row r="16" spans="1:10" ht="24.75" customHeight="1">
      <c r="A16" s="37"/>
      <c r="B16" s="25">
        <v>9</v>
      </c>
      <c r="C16" s="51">
        <v>370</v>
      </c>
      <c r="D16" s="52"/>
      <c r="E16" s="53"/>
      <c r="F16" s="51"/>
      <c r="G16" s="54"/>
      <c r="H16" s="62">
        <f t="shared" si="0"/>
        <v>0</v>
      </c>
      <c r="I16" s="55">
        <v>1700</v>
      </c>
      <c r="J16" s="56" t="s">
        <v>64</v>
      </c>
    </row>
    <row r="17" spans="1:10" ht="24.75" customHeight="1">
      <c r="A17" s="37"/>
      <c r="B17" s="25">
        <v>10</v>
      </c>
      <c r="C17" s="51">
        <v>609</v>
      </c>
      <c r="D17" s="52"/>
      <c r="E17" s="53"/>
      <c r="F17" s="51">
        <v>1190</v>
      </c>
      <c r="G17" s="54"/>
      <c r="H17" s="62">
        <f t="shared" si="0"/>
        <v>1190</v>
      </c>
      <c r="I17" s="55"/>
      <c r="J17" s="56" t="s">
        <v>37</v>
      </c>
    </row>
    <row r="18" spans="1:10" ht="24.75" customHeight="1">
      <c r="A18" s="37"/>
      <c r="B18" s="25">
        <v>11</v>
      </c>
      <c r="C18" s="51">
        <v>568</v>
      </c>
      <c r="D18" s="52"/>
      <c r="E18" s="53"/>
      <c r="F18" s="51">
        <v>3910</v>
      </c>
      <c r="G18" s="54"/>
      <c r="H18" s="62">
        <f t="shared" si="0"/>
        <v>3910</v>
      </c>
      <c r="I18" s="55"/>
      <c r="J18" s="56" t="s">
        <v>62</v>
      </c>
    </row>
    <row r="19" spans="1:10" ht="24.75" customHeight="1">
      <c r="A19" s="37"/>
      <c r="B19" s="25">
        <v>12</v>
      </c>
      <c r="C19" s="51">
        <v>463</v>
      </c>
      <c r="D19" s="52"/>
      <c r="E19" s="53"/>
      <c r="F19" s="51">
        <v>770</v>
      </c>
      <c r="G19" s="54"/>
      <c r="H19" s="62">
        <f t="shared" si="0"/>
        <v>770</v>
      </c>
      <c r="I19" s="55"/>
      <c r="J19" s="56" t="s">
        <v>63</v>
      </c>
    </row>
    <row r="20" spans="1:10" ht="24.75" customHeight="1">
      <c r="A20" s="37"/>
      <c r="B20" s="25">
        <v>13</v>
      </c>
      <c r="C20" s="51">
        <v>615</v>
      </c>
      <c r="D20" s="52"/>
      <c r="E20" s="53"/>
      <c r="F20" s="51">
        <v>1060</v>
      </c>
      <c r="G20" s="54"/>
      <c r="H20" s="62">
        <f t="shared" si="0"/>
        <v>1060</v>
      </c>
      <c r="I20" s="55"/>
      <c r="J20" s="56" t="s">
        <v>37</v>
      </c>
    </row>
    <row r="21" spans="1:10" ht="24.75" customHeight="1">
      <c r="A21" s="37"/>
      <c r="B21" s="25">
        <v>14</v>
      </c>
      <c r="C21" s="51">
        <v>611</v>
      </c>
      <c r="D21" s="52"/>
      <c r="E21" s="53"/>
      <c r="F21" s="51">
        <v>600</v>
      </c>
      <c r="G21" s="54"/>
      <c r="H21" s="62">
        <f t="shared" si="0"/>
        <v>600</v>
      </c>
      <c r="I21" s="55"/>
      <c r="J21" s="56" t="s">
        <v>62</v>
      </c>
    </row>
    <row r="22" spans="1:10" ht="24.75" customHeight="1">
      <c r="A22" s="37"/>
      <c r="B22" s="57">
        <v>15</v>
      </c>
      <c r="C22" s="58">
        <v>665</v>
      </c>
      <c r="D22" s="59"/>
      <c r="E22" s="60"/>
      <c r="F22" s="58">
        <v>700</v>
      </c>
      <c r="G22" s="61"/>
      <c r="H22" s="156">
        <f t="shared" si="0"/>
        <v>700</v>
      </c>
      <c r="I22" s="63"/>
      <c r="J22" s="64" t="s">
        <v>38</v>
      </c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370</v>
      </c>
      <c r="D26" s="89"/>
      <c r="E26" s="90"/>
      <c r="F26" s="88"/>
      <c r="G26" s="91"/>
      <c r="H26" s="62">
        <f aca="true" t="shared" si="1" ref="H26:H35">SUM(E26:G26)</f>
        <v>0</v>
      </c>
      <c r="I26" s="93">
        <v>1100</v>
      </c>
      <c r="J26" s="94" t="s">
        <v>64</v>
      </c>
    </row>
    <row r="27" spans="1:10" ht="24.75" customHeight="1">
      <c r="A27" s="37"/>
      <c r="B27" s="57">
        <v>17</v>
      </c>
      <c r="C27" s="51">
        <v>615</v>
      </c>
      <c r="D27" s="52"/>
      <c r="E27" s="53"/>
      <c r="F27" s="51">
        <v>270</v>
      </c>
      <c r="G27" s="54">
        <v>250</v>
      </c>
      <c r="H27" s="62">
        <f t="shared" si="1"/>
        <v>520</v>
      </c>
      <c r="I27" s="55"/>
      <c r="J27" s="56" t="s">
        <v>37</v>
      </c>
    </row>
    <row r="28" spans="1:10" ht="24.75" customHeight="1">
      <c r="A28" s="37"/>
      <c r="B28" s="25">
        <v>18</v>
      </c>
      <c r="C28" s="51">
        <v>613</v>
      </c>
      <c r="D28" s="52"/>
      <c r="E28" s="53">
        <v>300</v>
      </c>
      <c r="F28" s="51">
        <v>1340</v>
      </c>
      <c r="G28" s="54">
        <v>200</v>
      </c>
      <c r="H28" s="62">
        <f t="shared" si="1"/>
        <v>1840</v>
      </c>
      <c r="I28" s="55"/>
      <c r="J28" s="56" t="s">
        <v>38</v>
      </c>
    </row>
    <row r="29" spans="1:10" ht="24.75" customHeight="1">
      <c r="A29" s="37"/>
      <c r="B29" s="25">
        <v>19</v>
      </c>
      <c r="C29" s="51">
        <v>616</v>
      </c>
      <c r="D29" s="52"/>
      <c r="E29" s="53"/>
      <c r="F29" s="51">
        <v>800</v>
      </c>
      <c r="G29" s="54">
        <v>370</v>
      </c>
      <c r="H29" s="62">
        <f t="shared" si="1"/>
        <v>1170</v>
      </c>
      <c r="I29" s="55"/>
      <c r="J29" s="56" t="s">
        <v>36</v>
      </c>
    </row>
    <row r="30" spans="1:10" ht="24.75" customHeight="1">
      <c r="A30" s="37"/>
      <c r="B30" s="25">
        <v>20</v>
      </c>
      <c r="C30" s="51">
        <v>615</v>
      </c>
      <c r="D30" s="52"/>
      <c r="E30" s="53"/>
      <c r="F30" s="51">
        <v>500</v>
      </c>
      <c r="G30" s="54"/>
      <c r="H30" s="62">
        <f t="shared" si="1"/>
        <v>500</v>
      </c>
      <c r="I30" s="55">
        <v>130</v>
      </c>
      <c r="J30" s="56" t="s">
        <v>37</v>
      </c>
    </row>
    <row r="31" spans="1:10" ht="24.75" customHeight="1">
      <c r="A31" s="37"/>
      <c r="B31" s="25">
        <v>21</v>
      </c>
      <c r="C31" s="51">
        <v>613</v>
      </c>
      <c r="D31" s="52"/>
      <c r="E31" s="53">
        <v>600</v>
      </c>
      <c r="F31" s="51">
        <v>390</v>
      </c>
      <c r="G31" s="54">
        <v>300</v>
      </c>
      <c r="H31" s="62">
        <f t="shared" si="1"/>
        <v>1290</v>
      </c>
      <c r="I31" s="55"/>
      <c r="J31" s="56" t="s">
        <v>38</v>
      </c>
    </row>
    <row r="32" spans="1:10" ht="24.75" customHeight="1">
      <c r="A32" s="37"/>
      <c r="B32" s="25">
        <v>22</v>
      </c>
      <c r="C32" s="51">
        <v>616</v>
      </c>
      <c r="D32" s="52"/>
      <c r="E32" s="53"/>
      <c r="F32" s="51">
        <v>1320</v>
      </c>
      <c r="G32" s="54"/>
      <c r="H32" s="62">
        <f t="shared" si="1"/>
        <v>1320</v>
      </c>
      <c r="I32" s="55"/>
      <c r="J32" s="56" t="s">
        <v>36</v>
      </c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>
        <v>615</v>
      </c>
      <c r="D39" s="89"/>
      <c r="E39" s="90">
        <v>700</v>
      </c>
      <c r="F39" s="88">
        <v>740</v>
      </c>
      <c r="G39" s="91"/>
      <c r="H39" s="62">
        <f aca="true" t="shared" si="2" ref="H39:H48">SUM(E39:G39)</f>
        <v>1440</v>
      </c>
      <c r="I39" s="93"/>
      <c r="J39" s="94" t="s">
        <v>37</v>
      </c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2000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20140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1120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23260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2930</v>
      </c>
      <c r="J53" s="98"/>
      <c r="K53" s="102">
        <f>H52+I53</f>
        <v>26190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>
        <v>1</v>
      </c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>
        <v>29</v>
      </c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workbookViewId="0" topLeftCell="A46">
      <selection activeCell="L32" sqref="L32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10.28125" style="0" customWidth="1"/>
    <col min="5" max="5" width="10.7109375" style="0" customWidth="1"/>
    <col min="6" max="6" width="10.8515625" style="0" customWidth="1"/>
    <col min="7" max="8" width="10.421875" style="0" customWidth="1"/>
    <col min="9" max="9" width="11.140625" style="0" customWidth="1"/>
    <col min="10" max="10" width="9.710937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</row>
    <row r="2" spans="1:15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</row>
    <row r="3" spans="1:15" ht="35.25" customHeight="1">
      <c r="A3" s="14" t="s">
        <v>21</v>
      </c>
      <c r="B3" s="14"/>
      <c r="C3" s="6"/>
      <c r="D3" s="5">
        <v>8</v>
      </c>
      <c r="E3" s="5" t="s">
        <v>61</v>
      </c>
      <c r="F3" s="5">
        <v>2015</v>
      </c>
      <c r="G3" s="7"/>
      <c r="H3" s="8"/>
      <c r="I3" s="8"/>
      <c r="J3" s="8"/>
      <c r="K3" s="8"/>
      <c r="L3" s="8"/>
      <c r="M3" s="8"/>
      <c r="N3" s="8"/>
      <c r="O3" s="8"/>
    </row>
    <row r="4" spans="1:15" ht="29.25" customHeight="1">
      <c r="A4" s="9" t="s">
        <v>4</v>
      </c>
      <c r="B4" s="10"/>
      <c r="C4" s="10"/>
      <c r="D4" s="11"/>
      <c r="E4" s="11"/>
      <c r="F4" s="11"/>
      <c r="G4" s="11"/>
      <c r="H4" s="8"/>
      <c r="I4" s="8"/>
      <c r="J4" s="8"/>
      <c r="K4" s="8"/>
      <c r="L4" s="8"/>
      <c r="M4" s="8"/>
      <c r="N4" s="8"/>
      <c r="O4" s="8"/>
    </row>
    <row r="5" spans="1:11" ht="31.5" customHeight="1">
      <c r="A5" s="30" t="s">
        <v>22</v>
      </c>
      <c r="B5" s="31" t="s">
        <v>23</v>
      </c>
      <c r="C5" s="31" t="s">
        <v>24</v>
      </c>
      <c r="D5" s="32" t="s">
        <v>25</v>
      </c>
      <c r="E5" s="33" t="s">
        <v>26</v>
      </c>
      <c r="F5" s="33"/>
      <c r="G5" s="33"/>
      <c r="H5" s="34" t="s">
        <v>27</v>
      </c>
      <c r="I5" s="155" t="s">
        <v>28</v>
      </c>
      <c r="J5" s="35" t="s">
        <v>29</v>
      </c>
      <c r="K5" s="8"/>
    </row>
    <row r="6" spans="1:11" ht="31.5" customHeight="1">
      <c r="A6" s="30"/>
      <c r="B6" s="31"/>
      <c r="C6" s="31"/>
      <c r="D6" s="32"/>
      <c r="E6" s="33"/>
      <c r="F6" s="33"/>
      <c r="G6" s="33"/>
      <c r="H6" s="34"/>
      <c r="I6" s="155"/>
      <c r="J6" s="35"/>
      <c r="K6" s="8"/>
    </row>
    <row r="7" spans="1:11" ht="42" customHeight="1">
      <c r="A7" s="30"/>
      <c r="B7" s="31"/>
      <c r="C7" s="31"/>
      <c r="D7" s="32"/>
      <c r="E7" s="36" t="s">
        <v>30</v>
      </c>
      <c r="F7" s="30" t="s">
        <v>31</v>
      </c>
      <c r="G7" s="32" t="s">
        <v>32</v>
      </c>
      <c r="H7" s="34"/>
      <c r="I7" s="155"/>
      <c r="J7" s="35"/>
      <c r="K7" s="8"/>
    </row>
    <row r="8" spans="1:11" ht="24.75" customHeight="1">
      <c r="A8" s="37" t="s">
        <v>33</v>
      </c>
      <c r="B8" s="38">
        <v>1</v>
      </c>
      <c r="C8" s="38">
        <v>609</v>
      </c>
      <c r="D8" s="39"/>
      <c r="E8" s="40">
        <v>400</v>
      </c>
      <c r="F8" s="38">
        <v>620</v>
      </c>
      <c r="G8" s="41"/>
      <c r="H8" s="62">
        <f aca="true" t="shared" si="0" ref="H8:H22">SUM(E8:G8)</f>
        <v>1020</v>
      </c>
      <c r="I8" s="43"/>
      <c r="J8" s="44" t="s">
        <v>37</v>
      </c>
      <c r="K8" s="8"/>
    </row>
    <row r="9" spans="1:11" ht="24.75" customHeight="1">
      <c r="A9" s="37"/>
      <c r="B9" s="25">
        <v>2</v>
      </c>
      <c r="C9" s="25">
        <v>610</v>
      </c>
      <c r="D9" s="45"/>
      <c r="E9" s="46">
        <v>500</v>
      </c>
      <c r="F9" s="25">
        <v>1280</v>
      </c>
      <c r="G9" s="47"/>
      <c r="H9" s="62">
        <f t="shared" si="0"/>
        <v>1780</v>
      </c>
      <c r="I9" s="49"/>
      <c r="J9" s="50" t="s">
        <v>38</v>
      </c>
      <c r="K9" s="8"/>
    </row>
    <row r="10" spans="1:11" ht="24.75" customHeight="1">
      <c r="A10" s="37"/>
      <c r="B10" s="25">
        <v>3</v>
      </c>
      <c r="C10" s="25">
        <v>610</v>
      </c>
      <c r="D10" s="45"/>
      <c r="E10" s="46">
        <v>400</v>
      </c>
      <c r="F10" s="25">
        <v>1010</v>
      </c>
      <c r="G10" s="47"/>
      <c r="H10" s="62">
        <f t="shared" si="0"/>
        <v>1410</v>
      </c>
      <c r="I10" s="49"/>
      <c r="J10" s="50" t="s">
        <v>38</v>
      </c>
      <c r="K10" s="8"/>
    </row>
    <row r="11" spans="1:11" ht="24.75" customHeight="1">
      <c r="A11" s="37"/>
      <c r="B11" s="25">
        <v>4</v>
      </c>
      <c r="C11" s="25">
        <v>609</v>
      </c>
      <c r="D11" s="45"/>
      <c r="E11" s="46">
        <v>400</v>
      </c>
      <c r="F11" s="25">
        <v>960</v>
      </c>
      <c r="G11" s="47"/>
      <c r="H11" s="62">
        <f t="shared" si="0"/>
        <v>1360</v>
      </c>
      <c r="I11" s="49"/>
      <c r="J11" s="50" t="s">
        <v>37</v>
      </c>
      <c r="K11" s="8"/>
    </row>
    <row r="12" spans="1:11" ht="24.75" customHeight="1">
      <c r="A12" s="37"/>
      <c r="B12" s="25">
        <v>5</v>
      </c>
      <c r="C12" s="25"/>
      <c r="D12" s="45"/>
      <c r="E12" s="46"/>
      <c r="F12" s="25"/>
      <c r="G12" s="47"/>
      <c r="H12" s="62">
        <f t="shared" si="0"/>
        <v>0</v>
      </c>
      <c r="I12" s="49"/>
      <c r="J12" s="50"/>
      <c r="K12" s="8"/>
    </row>
    <row r="13" spans="1:11" ht="24.75" customHeight="1">
      <c r="A13" s="37"/>
      <c r="B13" s="25">
        <v>6</v>
      </c>
      <c r="C13" s="25"/>
      <c r="D13" s="45"/>
      <c r="E13" s="46"/>
      <c r="F13" s="25"/>
      <c r="G13" s="47"/>
      <c r="H13" s="62">
        <f t="shared" si="0"/>
        <v>0</v>
      </c>
      <c r="I13" s="49"/>
      <c r="J13" s="50"/>
      <c r="K13" s="8"/>
    </row>
    <row r="14" spans="1:10" ht="24.75" customHeight="1">
      <c r="A14" s="37"/>
      <c r="B14" s="25">
        <v>7</v>
      </c>
      <c r="C14" s="51"/>
      <c r="D14" s="52"/>
      <c r="E14" s="53"/>
      <c r="F14" s="51"/>
      <c r="G14" s="54"/>
      <c r="H14" s="62">
        <f t="shared" si="0"/>
        <v>0</v>
      </c>
      <c r="I14" s="55"/>
      <c r="J14" s="56"/>
    </row>
    <row r="15" spans="1:10" ht="24.75" customHeight="1">
      <c r="A15" s="37"/>
      <c r="B15" s="25">
        <v>8</v>
      </c>
      <c r="C15" s="51"/>
      <c r="D15" s="52"/>
      <c r="E15" s="53"/>
      <c r="F15" s="51"/>
      <c r="G15" s="54"/>
      <c r="H15" s="62">
        <f t="shared" si="0"/>
        <v>0</v>
      </c>
      <c r="I15" s="55"/>
      <c r="J15" s="56"/>
    </row>
    <row r="16" spans="1:10" ht="24.75" customHeight="1">
      <c r="A16" s="37"/>
      <c r="B16" s="25">
        <v>9</v>
      </c>
      <c r="C16" s="51"/>
      <c r="D16" s="52"/>
      <c r="E16" s="53"/>
      <c r="F16" s="51"/>
      <c r="G16" s="54"/>
      <c r="H16" s="62">
        <f t="shared" si="0"/>
        <v>0</v>
      </c>
      <c r="I16" s="55"/>
      <c r="J16" s="56"/>
    </row>
    <row r="17" spans="1:10" ht="24.75" customHeight="1">
      <c r="A17" s="37"/>
      <c r="B17" s="25">
        <v>10</v>
      </c>
      <c r="C17" s="51"/>
      <c r="D17" s="52"/>
      <c r="E17" s="53"/>
      <c r="F17" s="51"/>
      <c r="G17" s="54"/>
      <c r="H17" s="62">
        <f t="shared" si="0"/>
        <v>0</v>
      </c>
      <c r="I17" s="55"/>
      <c r="J17" s="56"/>
    </row>
    <row r="18" spans="1:10" ht="24.75" customHeight="1">
      <c r="A18" s="37"/>
      <c r="B18" s="25">
        <v>11</v>
      </c>
      <c r="C18" s="51"/>
      <c r="D18" s="52"/>
      <c r="E18" s="53"/>
      <c r="F18" s="51"/>
      <c r="G18" s="54"/>
      <c r="H18" s="62">
        <f t="shared" si="0"/>
        <v>0</v>
      </c>
      <c r="I18" s="55"/>
      <c r="J18" s="56"/>
    </row>
    <row r="19" spans="1:10" ht="24.75" customHeight="1">
      <c r="A19" s="37"/>
      <c r="B19" s="25">
        <v>12</v>
      </c>
      <c r="C19" s="51"/>
      <c r="D19" s="52"/>
      <c r="E19" s="53"/>
      <c r="F19" s="51"/>
      <c r="G19" s="54"/>
      <c r="H19" s="62">
        <f t="shared" si="0"/>
        <v>0</v>
      </c>
      <c r="I19" s="55"/>
      <c r="J19" s="56"/>
    </row>
    <row r="20" spans="1:10" ht="24.75" customHeight="1">
      <c r="A20" s="37"/>
      <c r="B20" s="25">
        <v>13</v>
      </c>
      <c r="C20" s="51"/>
      <c r="D20" s="52"/>
      <c r="E20" s="53"/>
      <c r="F20" s="51"/>
      <c r="G20" s="54"/>
      <c r="H20" s="62">
        <f t="shared" si="0"/>
        <v>0</v>
      </c>
      <c r="I20" s="55"/>
      <c r="J20" s="56"/>
    </row>
    <row r="21" spans="1:10" ht="24.75" customHeight="1">
      <c r="A21" s="37"/>
      <c r="B21" s="25">
        <v>14</v>
      </c>
      <c r="C21" s="51"/>
      <c r="D21" s="52"/>
      <c r="E21" s="53"/>
      <c r="F21" s="51"/>
      <c r="G21" s="54"/>
      <c r="H21" s="62">
        <f t="shared" si="0"/>
        <v>0</v>
      </c>
      <c r="I21" s="55"/>
      <c r="J21" s="56"/>
    </row>
    <row r="22" spans="1:10" ht="24.75" customHeight="1">
      <c r="A22" s="37"/>
      <c r="B22" s="57">
        <v>15</v>
      </c>
      <c r="C22" s="58"/>
      <c r="D22" s="59"/>
      <c r="E22" s="60"/>
      <c r="F22" s="58"/>
      <c r="G22" s="61"/>
      <c r="H22" s="156">
        <f t="shared" si="0"/>
        <v>0</v>
      </c>
      <c r="I22" s="63"/>
      <c r="J22" s="64"/>
    </row>
    <row r="23" spans="1:11" ht="31.5" customHeight="1">
      <c r="A23" s="139" t="s">
        <v>22</v>
      </c>
      <c r="B23" s="140" t="s">
        <v>23</v>
      </c>
      <c r="C23" s="140" t="s">
        <v>24</v>
      </c>
      <c r="D23" s="141" t="s">
        <v>25</v>
      </c>
      <c r="E23" s="68" t="s">
        <v>26</v>
      </c>
      <c r="F23" s="68"/>
      <c r="G23" s="68"/>
      <c r="H23" s="142" t="s">
        <v>27</v>
      </c>
      <c r="I23" s="143" t="s">
        <v>28</v>
      </c>
      <c r="J23" s="144" t="s">
        <v>29</v>
      </c>
      <c r="K23" s="8"/>
    </row>
    <row r="24" spans="1:11" ht="31.5" customHeight="1">
      <c r="A24" s="139"/>
      <c r="B24" s="140"/>
      <c r="C24" s="140"/>
      <c r="D24" s="141"/>
      <c r="E24" s="68"/>
      <c r="F24" s="68"/>
      <c r="G24" s="68"/>
      <c r="H24" s="142"/>
      <c r="I24" s="143"/>
      <c r="J24" s="144"/>
      <c r="K24" s="8"/>
    </row>
    <row r="25" spans="1:11" ht="40.5" customHeight="1">
      <c r="A25" s="139"/>
      <c r="B25" s="140"/>
      <c r="C25" s="140"/>
      <c r="D25" s="141"/>
      <c r="E25" s="145" t="s">
        <v>30</v>
      </c>
      <c r="F25" s="146" t="s">
        <v>31</v>
      </c>
      <c r="G25" s="147" t="s">
        <v>32</v>
      </c>
      <c r="H25" s="142"/>
      <c r="I25" s="143"/>
      <c r="J25" s="144"/>
      <c r="K25" s="8"/>
    </row>
    <row r="26" spans="1:10" ht="24.75" customHeight="1">
      <c r="A26" s="37" t="s">
        <v>39</v>
      </c>
      <c r="B26" s="38">
        <v>16</v>
      </c>
      <c r="C26" s="88">
        <v>616</v>
      </c>
      <c r="D26" s="89"/>
      <c r="E26" s="90">
        <v>400</v>
      </c>
      <c r="F26" s="88">
        <v>200</v>
      </c>
      <c r="G26" s="91"/>
      <c r="H26" s="62">
        <f aca="true" t="shared" si="1" ref="H26:H35">SUM(E26:G26)</f>
        <v>600</v>
      </c>
      <c r="I26" s="93"/>
      <c r="J26" s="94" t="s">
        <v>36</v>
      </c>
    </row>
    <row r="27" spans="1:10" ht="24.75" customHeight="1">
      <c r="A27" s="37"/>
      <c r="B27" s="57">
        <v>17</v>
      </c>
      <c r="C27" s="51">
        <v>616</v>
      </c>
      <c r="D27" s="52"/>
      <c r="E27" s="53">
        <v>400</v>
      </c>
      <c r="F27" s="51">
        <v>200</v>
      </c>
      <c r="G27" s="54">
        <v>190</v>
      </c>
      <c r="H27" s="62">
        <f t="shared" si="1"/>
        <v>790</v>
      </c>
      <c r="I27" s="55">
        <v>100</v>
      </c>
      <c r="J27" s="56" t="s">
        <v>36</v>
      </c>
    </row>
    <row r="28" spans="1:10" ht="24.75" customHeight="1">
      <c r="A28" s="37"/>
      <c r="B28" s="25">
        <v>18</v>
      </c>
      <c r="C28" s="51"/>
      <c r="D28" s="52"/>
      <c r="E28" s="53"/>
      <c r="F28" s="51"/>
      <c r="G28" s="54"/>
      <c r="H28" s="62">
        <f t="shared" si="1"/>
        <v>0</v>
      </c>
      <c r="I28" s="55"/>
      <c r="J28" s="56"/>
    </row>
    <row r="29" spans="1:10" ht="24.75" customHeight="1">
      <c r="A29" s="37"/>
      <c r="B29" s="25">
        <v>19</v>
      </c>
      <c r="C29" s="51"/>
      <c r="D29" s="52"/>
      <c r="E29" s="53"/>
      <c r="F29" s="51"/>
      <c r="G29" s="54"/>
      <c r="H29" s="62">
        <f t="shared" si="1"/>
        <v>0</v>
      </c>
      <c r="I29" s="55"/>
      <c r="J29" s="56"/>
    </row>
    <row r="30" spans="1:10" ht="24.75" customHeight="1">
      <c r="A30" s="37"/>
      <c r="B30" s="25">
        <v>20</v>
      </c>
      <c r="C30" s="51"/>
      <c r="D30" s="52"/>
      <c r="E30" s="53"/>
      <c r="F30" s="51"/>
      <c r="G30" s="54"/>
      <c r="H30" s="62">
        <f t="shared" si="1"/>
        <v>0</v>
      </c>
      <c r="I30" s="55"/>
      <c r="J30" s="56"/>
    </row>
    <row r="31" spans="1:10" ht="24.75" customHeight="1">
      <c r="A31" s="37"/>
      <c r="B31" s="25">
        <v>21</v>
      </c>
      <c r="C31" s="51"/>
      <c r="D31" s="52"/>
      <c r="E31" s="53"/>
      <c r="F31" s="51"/>
      <c r="G31" s="54"/>
      <c r="H31" s="62">
        <f t="shared" si="1"/>
        <v>0</v>
      </c>
      <c r="I31" s="55"/>
      <c r="J31" s="56"/>
    </row>
    <row r="32" spans="1:10" ht="24.75" customHeight="1">
      <c r="A32" s="37"/>
      <c r="B32" s="25">
        <v>22</v>
      </c>
      <c r="C32" s="51"/>
      <c r="D32" s="52"/>
      <c r="E32" s="53"/>
      <c r="F32" s="51"/>
      <c r="G32" s="54"/>
      <c r="H32" s="62">
        <f t="shared" si="1"/>
        <v>0</v>
      </c>
      <c r="I32" s="55"/>
      <c r="J32" s="56"/>
    </row>
    <row r="33" spans="1:10" ht="24.75" customHeight="1">
      <c r="A33" s="37"/>
      <c r="B33" s="25">
        <v>23</v>
      </c>
      <c r="C33" s="51"/>
      <c r="D33" s="52"/>
      <c r="E33" s="53"/>
      <c r="F33" s="51"/>
      <c r="G33" s="54"/>
      <c r="H33" s="62">
        <f t="shared" si="1"/>
        <v>0</v>
      </c>
      <c r="I33" s="55"/>
      <c r="J33" s="56"/>
    </row>
    <row r="34" spans="1:10" ht="24.75" customHeight="1">
      <c r="A34" s="37"/>
      <c r="B34" s="25">
        <v>24</v>
      </c>
      <c r="C34" s="51"/>
      <c r="D34" s="52"/>
      <c r="E34" s="53"/>
      <c r="F34" s="51"/>
      <c r="G34" s="54"/>
      <c r="H34" s="62">
        <f t="shared" si="1"/>
        <v>0</v>
      </c>
      <c r="I34" s="55"/>
      <c r="J34" s="56"/>
    </row>
    <row r="35" spans="1:10" ht="24.75" customHeight="1">
      <c r="A35" s="37"/>
      <c r="B35" s="57">
        <v>25</v>
      </c>
      <c r="C35" s="58"/>
      <c r="D35" s="59"/>
      <c r="E35" s="60"/>
      <c r="F35" s="58"/>
      <c r="G35" s="61"/>
      <c r="H35" s="156">
        <f t="shared" si="1"/>
        <v>0</v>
      </c>
      <c r="I35" s="63"/>
      <c r="J35" s="64"/>
    </row>
    <row r="36" spans="1:11" ht="31.5" customHeight="1">
      <c r="A36" s="139" t="s">
        <v>22</v>
      </c>
      <c r="B36" s="140" t="s">
        <v>65</v>
      </c>
      <c r="C36" s="140" t="s">
        <v>24</v>
      </c>
      <c r="D36" s="141" t="s">
        <v>25</v>
      </c>
      <c r="E36" s="68" t="s">
        <v>26</v>
      </c>
      <c r="F36" s="68"/>
      <c r="G36" s="68"/>
      <c r="H36" s="142" t="s">
        <v>27</v>
      </c>
      <c r="I36" s="143" t="s">
        <v>28</v>
      </c>
      <c r="J36" s="144" t="s">
        <v>29</v>
      </c>
      <c r="K36" s="8"/>
    </row>
    <row r="37" spans="1:11" ht="31.5" customHeight="1">
      <c r="A37" s="139"/>
      <c r="B37" s="140"/>
      <c r="C37" s="140"/>
      <c r="D37" s="141"/>
      <c r="E37" s="68"/>
      <c r="F37" s="68"/>
      <c r="G37" s="68"/>
      <c r="H37" s="142"/>
      <c r="I37" s="143"/>
      <c r="J37" s="144"/>
      <c r="K37" s="8"/>
    </row>
    <row r="38" spans="1:11" ht="40.5" customHeight="1">
      <c r="A38" s="139"/>
      <c r="B38" s="140"/>
      <c r="C38" s="140"/>
      <c r="D38" s="141"/>
      <c r="E38" s="145" t="s">
        <v>30</v>
      </c>
      <c r="F38" s="146" t="s">
        <v>31</v>
      </c>
      <c r="G38" s="147" t="s">
        <v>32</v>
      </c>
      <c r="H38" s="142"/>
      <c r="I38" s="143"/>
      <c r="J38" s="144"/>
      <c r="K38" s="8"/>
    </row>
    <row r="39" spans="1:10" ht="24.75" customHeight="1">
      <c r="A39" s="37" t="s">
        <v>40</v>
      </c>
      <c r="B39" s="38">
        <v>26</v>
      </c>
      <c r="C39" s="88"/>
      <c r="D39" s="89"/>
      <c r="E39" s="90"/>
      <c r="F39" s="88"/>
      <c r="G39" s="91"/>
      <c r="H39" s="62">
        <f aca="true" t="shared" si="2" ref="H39:H48">SUM(E39:G39)</f>
        <v>0</v>
      </c>
      <c r="I39" s="93"/>
      <c r="J39" s="94"/>
    </row>
    <row r="40" spans="1:10" ht="24.75" customHeight="1">
      <c r="A40" s="37"/>
      <c r="B40" s="57">
        <v>27</v>
      </c>
      <c r="C40" s="51"/>
      <c r="D40" s="52"/>
      <c r="E40" s="53"/>
      <c r="F40" s="51"/>
      <c r="G40" s="54"/>
      <c r="H40" s="62">
        <f t="shared" si="2"/>
        <v>0</v>
      </c>
      <c r="I40" s="55"/>
      <c r="J40" s="56"/>
    </row>
    <row r="41" spans="1:10" ht="24.75" customHeight="1">
      <c r="A41" s="37"/>
      <c r="B41" s="25">
        <v>28</v>
      </c>
      <c r="C41" s="51"/>
      <c r="D41" s="52"/>
      <c r="E41" s="53"/>
      <c r="F41" s="51"/>
      <c r="G41" s="54"/>
      <c r="H41" s="62">
        <f t="shared" si="2"/>
        <v>0</v>
      </c>
      <c r="I41" s="55"/>
      <c r="J41" s="56"/>
    </row>
    <row r="42" spans="1:10" ht="24.75" customHeight="1">
      <c r="A42" s="37"/>
      <c r="B42" s="25">
        <v>29</v>
      </c>
      <c r="C42" s="51"/>
      <c r="D42" s="52"/>
      <c r="E42" s="53"/>
      <c r="F42" s="51"/>
      <c r="G42" s="54"/>
      <c r="H42" s="62">
        <f t="shared" si="2"/>
        <v>0</v>
      </c>
      <c r="I42" s="55"/>
      <c r="J42" s="56"/>
    </row>
    <row r="43" spans="1:10" ht="24.75" customHeight="1">
      <c r="A43" s="37"/>
      <c r="B43" s="25">
        <v>30</v>
      </c>
      <c r="C43" s="51"/>
      <c r="D43" s="52"/>
      <c r="E43" s="53"/>
      <c r="F43" s="51"/>
      <c r="G43" s="54"/>
      <c r="H43" s="62">
        <f t="shared" si="2"/>
        <v>0</v>
      </c>
      <c r="I43" s="55"/>
      <c r="J43" s="56"/>
    </row>
    <row r="44" spans="1:10" ht="24.75" customHeight="1">
      <c r="A44" s="37"/>
      <c r="B44" s="25">
        <v>31</v>
      </c>
      <c r="C44" s="51"/>
      <c r="D44" s="52"/>
      <c r="E44" s="53"/>
      <c r="F44" s="51"/>
      <c r="G44" s="54"/>
      <c r="H44" s="62">
        <f t="shared" si="2"/>
        <v>0</v>
      </c>
      <c r="I44" s="55"/>
      <c r="J44" s="56"/>
    </row>
    <row r="45" spans="1:10" ht="24.75" customHeight="1">
      <c r="A45" s="37"/>
      <c r="B45" s="25">
        <v>32</v>
      </c>
      <c r="C45" s="51"/>
      <c r="D45" s="52"/>
      <c r="E45" s="53"/>
      <c r="F45" s="51"/>
      <c r="G45" s="54"/>
      <c r="H45" s="62">
        <f t="shared" si="2"/>
        <v>0</v>
      </c>
      <c r="I45" s="55"/>
      <c r="J45" s="56"/>
    </row>
    <row r="46" spans="1:10" ht="24.75" customHeight="1">
      <c r="A46" s="37"/>
      <c r="B46" s="25">
        <v>33</v>
      </c>
      <c r="C46" s="51"/>
      <c r="D46" s="52"/>
      <c r="E46" s="53"/>
      <c r="F46" s="51"/>
      <c r="G46" s="54"/>
      <c r="H46" s="62">
        <f t="shared" si="2"/>
        <v>0</v>
      </c>
      <c r="I46" s="55"/>
      <c r="J46" s="56"/>
    </row>
    <row r="47" spans="1:10" ht="24.75" customHeight="1">
      <c r="A47" s="37"/>
      <c r="B47" s="95">
        <v>34</v>
      </c>
      <c r="C47" s="58"/>
      <c r="D47" s="59"/>
      <c r="E47" s="53"/>
      <c r="F47" s="51"/>
      <c r="G47" s="54"/>
      <c r="H47" s="62">
        <f t="shared" si="2"/>
        <v>0</v>
      </c>
      <c r="I47" s="55"/>
      <c r="J47" s="56"/>
    </row>
    <row r="48" spans="1:10" ht="24.75" customHeight="1">
      <c r="A48" s="37"/>
      <c r="B48" s="57">
        <v>35</v>
      </c>
      <c r="C48" s="58"/>
      <c r="D48" s="59"/>
      <c r="E48" s="60"/>
      <c r="F48" s="58"/>
      <c r="G48" s="61"/>
      <c r="H48" s="62">
        <f t="shared" si="2"/>
        <v>0</v>
      </c>
      <c r="I48" s="63"/>
      <c r="J48" s="64"/>
    </row>
    <row r="49" spans="1:10" ht="30" customHeight="1">
      <c r="A49" s="96" t="s">
        <v>5</v>
      </c>
      <c r="B49" s="96"/>
      <c r="C49" s="96"/>
      <c r="D49" s="96"/>
      <c r="E49" s="97">
        <f>SUM(E8:E48)</f>
        <v>2500</v>
      </c>
      <c r="F49" s="98"/>
      <c r="G49" s="98"/>
      <c r="H49" s="98"/>
      <c r="I49" s="98"/>
      <c r="J49" s="98"/>
    </row>
    <row r="50" spans="1:10" ht="28.5" customHeight="1">
      <c r="A50" s="96" t="s">
        <v>6</v>
      </c>
      <c r="B50" s="96"/>
      <c r="C50" s="96"/>
      <c r="D50" s="96"/>
      <c r="E50" s="96"/>
      <c r="F50" s="97">
        <f>SUM(F8:F48)</f>
        <v>4270</v>
      </c>
      <c r="G50" s="98"/>
      <c r="H50" s="98"/>
      <c r="I50" s="98"/>
      <c r="J50" s="98"/>
    </row>
    <row r="51" spans="1:10" ht="24.75" customHeight="1">
      <c r="A51" s="96" t="s">
        <v>7</v>
      </c>
      <c r="B51" s="96"/>
      <c r="C51" s="96"/>
      <c r="D51" s="96"/>
      <c r="E51" s="96"/>
      <c r="F51" s="96"/>
      <c r="G51" s="99">
        <f>SUM(G8:G48)</f>
        <v>190</v>
      </c>
      <c r="H51" s="157"/>
      <c r="I51" s="157"/>
      <c r="J51" s="157"/>
    </row>
    <row r="52" spans="1:10" ht="30" customHeight="1">
      <c r="A52" s="96" t="s">
        <v>8</v>
      </c>
      <c r="B52" s="96"/>
      <c r="C52" s="96"/>
      <c r="D52" s="96"/>
      <c r="E52" s="96"/>
      <c r="F52" s="96"/>
      <c r="G52" s="96"/>
      <c r="H52" s="100">
        <f>SUM(H8:H48)</f>
        <v>6960</v>
      </c>
      <c r="I52" s="98"/>
      <c r="J52" s="98"/>
    </row>
    <row r="53" spans="1:11" ht="24.75" customHeight="1">
      <c r="A53" s="96" t="s">
        <v>41</v>
      </c>
      <c r="B53" s="96"/>
      <c r="C53" s="96"/>
      <c r="D53" s="96"/>
      <c r="E53" s="96"/>
      <c r="F53" s="96"/>
      <c r="G53" s="96"/>
      <c r="H53" s="96"/>
      <c r="I53" s="101">
        <f>SUM(I8:I48)</f>
        <v>100</v>
      </c>
      <c r="J53" s="98"/>
      <c r="K53" s="102">
        <f>H52+I53</f>
        <v>7060</v>
      </c>
    </row>
    <row r="54" spans="1:11" ht="15" customHeight="1">
      <c r="A54" s="19"/>
      <c r="B54" s="20"/>
      <c r="C54" s="20"/>
      <c r="D54" s="21"/>
      <c r="E54" s="21"/>
      <c r="F54" s="21"/>
      <c r="G54" s="21"/>
      <c r="H54" s="22"/>
      <c r="I54" s="22"/>
      <c r="J54" s="22"/>
      <c r="K54" s="22"/>
    </row>
    <row r="55" ht="15" customHeight="1"/>
    <row r="56" spans="1:15" ht="29.25" customHeight="1">
      <c r="A56" s="23" t="s">
        <v>42</v>
      </c>
      <c r="B56" s="23"/>
      <c r="C56" s="23"/>
      <c r="D56" s="23"/>
      <c r="E56" s="23"/>
      <c r="F56" s="23"/>
      <c r="G56" s="23"/>
      <c r="H56" s="23"/>
      <c r="I56" s="8"/>
      <c r="J56" s="8"/>
      <c r="K56" s="8"/>
      <c r="L56" s="8"/>
      <c r="M56" s="8"/>
      <c r="N56" s="8"/>
      <c r="O56" s="8"/>
    </row>
    <row r="57" spans="1:14" s="110" customFormat="1" ht="26.25" customHeight="1">
      <c r="A57" s="103" t="s">
        <v>43</v>
      </c>
      <c r="B57" s="104" t="s">
        <v>24</v>
      </c>
      <c r="C57" s="105" t="s">
        <v>25</v>
      </c>
      <c r="D57" s="106" t="s">
        <v>44</v>
      </c>
      <c r="E57" s="106"/>
      <c r="F57" s="106"/>
      <c r="G57" s="107" t="s">
        <v>45</v>
      </c>
      <c r="H57" s="107"/>
      <c r="I57" s="107"/>
      <c r="J57" s="108" t="s">
        <v>46</v>
      </c>
      <c r="K57" s="108"/>
      <c r="L57" s="108"/>
      <c r="M57" s="104" t="s">
        <v>47</v>
      </c>
      <c r="N57" s="109"/>
    </row>
    <row r="58" spans="1:14" s="110" customFormat="1" ht="55.5" customHeight="1">
      <c r="A58" s="103"/>
      <c r="B58" s="104"/>
      <c r="C58" s="105"/>
      <c r="D58" s="111" t="s">
        <v>48</v>
      </c>
      <c r="E58" s="112" t="s">
        <v>49</v>
      </c>
      <c r="F58" s="113" t="s">
        <v>50</v>
      </c>
      <c r="G58" s="114" t="s">
        <v>48</v>
      </c>
      <c r="H58" s="112" t="s">
        <v>49</v>
      </c>
      <c r="I58" s="115" t="s">
        <v>51</v>
      </c>
      <c r="J58" s="116" t="s">
        <v>48</v>
      </c>
      <c r="K58" s="112" t="s">
        <v>49</v>
      </c>
      <c r="L58" s="117" t="s">
        <v>52</v>
      </c>
      <c r="M58" s="104"/>
      <c r="N58" s="109"/>
    </row>
    <row r="59" spans="1:13" ht="24.75" customHeight="1">
      <c r="A59" s="118">
        <v>1</v>
      </c>
      <c r="B59" s="119"/>
      <c r="C59" s="120"/>
      <c r="D59" s="121"/>
      <c r="E59" s="122"/>
      <c r="F59" s="123"/>
      <c r="G59" s="124"/>
      <c r="H59" s="123"/>
      <c r="I59" s="125"/>
      <c r="J59" s="122"/>
      <c r="K59" s="123"/>
      <c r="L59" s="126"/>
      <c r="M59" s="119"/>
    </row>
    <row r="60" spans="1:13" ht="24.75" customHeight="1">
      <c r="A60" s="118">
        <v>2</v>
      </c>
      <c r="B60" s="119"/>
      <c r="C60" s="120"/>
      <c r="D60" s="121"/>
      <c r="E60" s="122"/>
      <c r="F60" s="123"/>
      <c r="G60" s="124"/>
      <c r="H60" s="123"/>
      <c r="I60" s="125"/>
      <c r="J60" s="122"/>
      <c r="K60" s="123"/>
      <c r="L60" s="126"/>
      <c r="M60" s="119"/>
    </row>
    <row r="61" spans="1:13" ht="24.75" customHeight="1">
      <c r="A61" s="118">
        <v>3</v>
      </c>
      <c r="B61" s="119"/>
      <c r="C61" s="120"/>
      <c r="D61" s="121"/>
      <c r="E61" s="122"/>
      <c r="F61" s="123"/>
      <c r="G61" s="124"/>
      <c r="H61" s="123"/>
      <c r="I61" s="125"/>
      <c r="J61" s="122"/>
      <c r="K61" s="123"/>
      <c r="L61" s="126"/>
      <c r="M61" s="119"/>
    </row>
    <row r="62" spans="1:13" ht="24.75" customHeight="1">
      <c r="A62" s="118">
        <v>4</v>
      </c>
      <c r="B62" s="119"/>
      <c r="C62" s="120"/>
      <c r="D62" s="121"/>
      <c r="E62" s="122"/>
      <c r="F62" s="123"/>
      <c r="G62" s="124"/>
      <c r="H62" s="123"/>
      <c r="I62" s="125"/>
      <c r="J62" s="122"/>
      <c r="K62" s="123"/>
      <c r="L62" s="126"/>
      <c r="M62" s="119"/>
    </row>
    <row r="63" spans="1:13" ht="24.75" customHeight="1">
      <c r="A63" s="118">
        <v>5</v>
      </c>
      <c r="B63" s="119"/>
      <c r="C63" s="120"/>
      <c r="D63" s="121"/>
      <c r="E63" s="122"/>
      <c r="F63" s="123"/>
      <c r="G63" s="124"/>
      <c r="H63" s="123"/>
      <c r="I63" s="125"/>
      <c r="J63" s="122"/>
      <c r="K63" s="123"/>
      <c r="L63" s="126"/>
      <c r="M63" s="119"/>
    </row>
    <row r="64" spans="1:13" ht="24.75" customHeight="1">
      <c r="A64" s="118">
        <v>6</v>
      </c>
      <c r="B64" s="119"/>
      <c r="C64" s="120"/>
      <c r="D64" s="121"/>
      <c r="E64" s="122"/>
      <c r="F64" s="123"/>
      <c r="G64" s="124"/>
      <c r="H64" s="123"/>
      <c r="I64" s="125"/>
      <c r="J64" s="122"/>
      <c r="K64" s="123"/>
      <c r="L64" s="126"/>
      <c r="M64" s="119"/>
    </row>
    <row r="65" spans="1:13" ht="24.75" customHeight="1">
      <c r="A65" s="118">
        <v>7</v>
      </c>
      <c r="B65" s="119"/>
      <c r="C65" s="120"/>
      <c r="D65" s="121"/>
      <c r="E65" s="122"/>
      <c r="F65" s="123"/>
      <c r="G65" s="124"/>
      <c r="H65" s="123"/>
      <c r="I65" s="125"/>
      <c r="J65" s="122"/>
      <c r="K65" s="123"/>
      <c r="L65" s="126"/>
      <c r="M65" s="119"/>
    </row>
    <row r="66" spans="1:13" ht="24.75" customHeight="1">
      <c r="A66" s="118">
        <v>8</v>
      </c>
      <c r="B66" s="119"/>
      <c r="C66" s="120"/>
      <c r="D66" s="121"/>
      <c r="E66" s="122"/>
      <c r="F66" s="123"/>
      <c r="G66" s="124"/>
      <c r="H66" s="123"/>
      <c r="I66" s="125"/>
      <c r="J66" s="122"/>
      <c r="K66" s="123"/>
      <c r="L66" s="126"/>
      <c r="M66" s="119"/>
    </row>
    <row r="67" spans="1:13" ht="24.75" customHeight="1">
      <c r="A67" s="118">
        <v>9</v>
      </c>
      <c r="B67" s="119"/>
      <c r="C67" s="120"/>
      <c r="D67" s="121"/>
      <c r="E67" s="122"/>
      <c r="F67" s="123"/>
      <c r="G67" s="124"/>
      <c r="H67" s="123"/>
      <c r="I67" s="125"/>
      <c r="J67" s="122"/>
      <c r="K67" s="123"/>
      <c r="L67" s="126"/>
      <c r="M67" s="119"/>
    </row>
    <row r="68" spans="1:13" ht="24.75" customHeight="1">
      <c r="A68" s="118">
        <v>10</v>
      </c>
      <c r="B68" s="119"/>
      <c r="C68" s="120"/>
      <c r="D68" s="121"/>
      <c r="E68" s="122"/>
      <c r="F68" s="123"/>
      <c r="G68" s="124"/>
      <c r="H68" s="123"/>
      <c r="I68" s="125"/>
      <c r="J68" s="122"/>
      <c r="K68" s="123"/>
      <c r="L68" s="126"/>
      <c r="M68" s="119"/>
    </row>
    <row r="69" spans="1:13" ht="24.75" customHeight="1">
      <c r="A69" s="118">
        <v>11</v>
      </c>
      <c r="B69" s="119"/>
      <c r="C69" s="120"/>
      <c r="D69" s="121"/>
      <c r="E69" s="122"/>
      <c r="F69" s="123"/>
      <c r="G69" s="124"/>
      <c r="H69" s="123"/>
      <c r="I69" s="125"/>
      <c r="J69" s="122"/>
      <c r="K69" s="123"/>
      <c r="L69" s="126"/>
      <c r="M69" s="119"/>
    </row>
    <row r="70" spans="1:13" ht="24.75" customHeight="1">
      <c r="A70" s="118">
        <v>12</v>
      </c>
      <c r="B70" s="119"/>
      <c r="C70" s="120"/>
      <c r="D70" s="121"/>
      <c r="E70" s="122"/>
      <c r="F70" s="123"/>
      <c r="G70" s="124"/>
      <c r="H70" s="123"/>
      <c r="I70" s="125"/>
      <c r="J70" s="122"/>
      <c r="K70" s="123"/>
      <c r="L70" s="126"/>
      <c r="M70" s="119"/>
    </row>
    <row r="71" spans="1:13" ht="24.75" customHeight="1">
      <c r="A71" s="118">
        <v>13</v>
      </c>
      <c r="B71" s="119"/>
      <c r="C71" s="120"/>
      <c r="D71" s="121"/>
      <c r="E71" s="122"/>
      <c r="F71" s="123"/>
      <c r="G71" s="124"/>
      <c r="H71" s="123"/>
      <c r="I71" s="125"/>
      <c r="J71" s="122"/>
      <c r="K71" s="123"/>
      <c r="L71" s="126"/>
      <c r="M71" s="119"/>
    </row>
    <row r="72" spans="1:13" ht="24.75" customHeight="1">
      <c r="A72" s="118">
        <v>14</v>
      </c>
      <c r="B72" s="119"/>
      <c r="C72" s="120"/>
      <c r="D72" s="121"/>
      <c r="E72" s="122"/>
      <c r="F72" s="123"/>
      <c r="G72" s="124"/>
      <c r="H72" s="123"/>
      <c r="I72" s="125"/>
      <c r="J72" s="122"/>
      <c r="K72" s="123"/>
      <c r="L72" s="126"/>
      <c r="M72" s="119"/>
    </row>
    <row r="73" spans="1:13" ht="24.75" customHeight="1">
      <c r="A73" s="118">
        <v>15</v>
      </c>
      <c r="B73" s="119"/>
      <c r="C73" s="120"/>
      <c r="D73" s="121"/>
      <c r="E73" s="122"/>
      <c r="F73" s="123"/>
      <c r="G73" s="124"/>
      <c r="H73" s="123"/>
      <c r="I73" s="125"/>
      <c r="J73" s="122"/>
      <c r="K73" s="123"/>
      <c r="L73" s="126"/>
      <c r="M73" s="119"/>
    </row>
    <row r="74" spans="1:10" ht="24.75" customHeight="1">
      <c r="A74" s="26" t="s">
        <v>53</v>
      </c>
      <c r="B74" s="26"/>
      <c r="C74" s="26"/>
      <c r="D74" s="26"/>
      <c r="E74" s="26"/>
      <c r="F74" s="26"/>
      <c r="G74" s="26"/>
      <c r="H74" s="26"/>
      <c r="I74" s="26"/>
      <c r="J74" s="127">
        <f>(SUM(D59:D73)/1000)+(SUM(G59:G73)/1000)+(SUM(J59:J73)/1000)</f>
        <v>0</v>
      </c>
    </row>
    <row r="75" spans="1:10" ht="24.75" customHeight="1">
      <c r="A75" s="26" t="s">
        <v>54</v>
      </c>
      <c r="B75" s="26"/>
      <c r="C75" s="26"/>
      <c r="D75" s="26"/>
      <c r="E75" s="26"/>
      <c r="F75" s="26"/>
      <c r="G75" s="26"/>
      <c r="H75" s="26"/>
      <c r="I75" s="26"/>
      <c r="J75" s="127">
        <f>(SUM(E59:E73))+(SUM(H59:H73))+(SUM(K59:K73))</f>
        <v>0</v>
      </c>
    </row>
    <row r="76" spans="1:10" ht="24.75" customHeight="1">
      <c r="A76" s="26" t="s">
        <v>55</v>
      </c>
      <c r="B76" s="26"/>
      <c r="C76" s="26"/>
      <c r="D76" s="26"/>
      <c r="E76" s="26"/>
      <c r="F76" s="26"/>
      <c r="G76" s="26"/>
      <c r="H76" s="26"/>
      <c r="I76" s="26"/>
      <c r="J76" s="127">
        <f>(SUM(F59:F73))+(SUM(I59:I73))+(SUM(L59:L73))</f>
        <v>0</v>
      </c>
    </row>
    <row r="79" spans="1:15" ht="29.25" customHeight="1">
      <c r="A79" s="23" t="s">
        <v>56</v>
      </c>
      <c r="B79" s="23"/>
      <c r="C79" s="23"/>
      <c r="D79" s="23"/>
      <c r="E79" s="23"/>
      <c r="F79" s="23"/>
      <c r="G79" s="23"/>
      <c r="H79" s="23"/>
      <c r="I79" s="8"/>
      <c r="J79" s="8"/>
      <c r="K79" s="8"/>
      <c r="L79" s="8"/>
      <c r="M79" s="8"/>
      <c r="N79" s="8"/>
      <c r="O79" s="8"/>
    </row>
    <row r="80" spans="1:14" s="110" customFormat="1" ht="26.25" customHeight="1">
      <c r="A80" s="103" t="s">
        <v>43</v>
      </c>
      <c r="B80" s="104" t="s">
        <v>24</v>
      </c>
      <c r="C80" s="105" t="s">
        <v>25</v>
      </c>
      <c r="D80" s="106" t="s">
        <v>44</v>
      </c>
      <c r="E80" s="106"/>
      <c r="F80" s="106"/>
      <c r="G80" s="107" t="s">
        <v>45</v>
      </c>
      <c r="H80" s="107"/>
      <c r="I80" s="107"/>
      <c r="J80" s="108" t="s">
        <v>46</v>
      </c>
      <c r="K80" s="108"/>
      <c r="L80" s="108"/>
      <c r="M80" s="104" t="s">
        <v>47</v>
      </c>
      <c r="N80" s="109"/>
    </row>
    <row r="81" spans="1:14" s="110" customFormat="1" ht="55.5" customHeight="1">
      <c r="A81" s="103"/>
      <c r="B81" s="104"/>
      <c r="C81" s="105"/>
      <c r="D81" s="111" t="s">
        <v>48</v>
      </c>
      <c r="E81" s="112" t="s">
        <v>49</v>
      </c>
      <c r="F81" s="113" t="s">
        <v>50</v>
      </c>
      <c r="G81" s="114" t="s">
        <v>48</v>
      </c>
      <c r="H81" s="112" t="s">
        <v>49</v>
      </c>
      <c r="I81" s="115" t="s">
        <v>51</v>
      </c>
      <c r="J81" s="116" t="s">
        <v>48</v>
      </c>
      <c r="K81" s="112" t="s">
        <v>49</v>
      </c>
      <c r="L81" s="117" t="s">
        <v>52</v>
      </c>
      <c r="M81" s="104"/>
      <c r="N81" s="109"/>
    </row>
    <row r="82" spans="1:13" ht="24.75" customHeight="1">
      <c r="A82" s="118">
        <v>1</v>
      </c>
      <c r="B82" s="119"/>
      <c r="C82" s="120"/>
      <c r="D82" s="121"/>
      <c r="E82" s="122"/>
      <c r="F82" s="123"/>
      <c r="G82" s="124"/>
      <c r="H82" s="123"/>
      <c r="I82" s="125"/>
      <c r="J82" s="122"/>
      <c r="K82" s="123"/>
      <c r="L82" s="126"/>
      <c r="M82" s="119"/>
    </row>
    <row r="83" spans="1:13" ht="24.75" customHeight="1">
      <c r="A83" s="118">
        <v>2</v>
      </c>
      <c r="B83" s="119"/>
      <c r="C83" s="120"/>
      <c r="D83" s="121"/>
      <c r="E83" s="122"/>
      <c r="F83" s="123"/>
      <c r="G83" s="124"/>
      <c r="H83" s="123"/>
      <c r="I83" s="125"/>
      <c r="J83" s="122"/>
      <c r="K83" s="123"/>
      <c r="L83" s="126"/>
      <c r="M83" s="119"/>
    </row>
    <row r="84" spans="1:13" ht="24.75" customHeight="1">
      <c r="A84" s="118">
        <v>3</v>
      </c>
      <c r="B84" s="119"/>
      <c r="C84" s="120"/>
      <c r="D84" s="121"/>
      <c r="E84" s="122"/>
      <c r="F84" s="123"/>
      <c r="G84" s="124"/>
      <c r="H84" s="123"/>
      <c r="I84" s="125"/>
      <c r="J84" s="122"/>
      <c r="K84" s="123"/>
      <c r="L84" s="126"/>
      <c r="M84" s="119"/>
    </row>
    <row r="85" spans="1:13" ht="24.75" customHeight="1">
      <c r="A85" s="118">
        <v>4</v>
      </c>
      <c r="B85" s="119"/>
      <c r="C85" s="120"/>
      <c r="D85" s="121"/>
      <c r="E85" s="122"/>
      <c r="F85" s="123"/>
      <c r="G85" s="124"/>
      <c r="H85" s="123"/>
      <c r="I85" s="125"/>
      <c r="J85" s="122"/>
      <c r="K85" s="123"/>
      <c r="L85" s="126"/>
      <c r="M85" s="119"/>
    </row>
    <row r="86" spans="1:13" ht="24.75" customHeight="1">
      <c r="A86" s="118">
        <v>5</v>
      </c>
      <c r="B86" s="119"/>
      <c r="C86" s="120"/>
      <c r="D86" s="121"/>
      <c r="E86" s="122"/>
      <c r="F86" s="123"/>
      <c r="G86" s="124"/>
      <c r="H86" s="123"/>
      <c r="I86" s="125"/>
      <c r="J86" s="122"/>
      <c r="K86" s="123"/>
      <c r="L86" s="126"/>
      <c r="M86" s="119"/>
    </row>
    <row r="87" spans="1:13" ht="24.75" customHeight="1">
      <c r="A87" s="118">
        <v>6</v>
      </c>
      <c r="B87" s="119"/>
      <c r="C87" s="120"/>
      <c r="D87" s="121"/>
      <c r="E87" s="122"/>
      <c r="F87" s="123"/>
      <c r="G87" s="124"/>
      <c r="H87" s="123"/>
      <c r="I87" s="125"/>
      <c r="J87" s="122"/>
      <c r="K87" s="123"/>
      <c r="L87" s="126"/>
      <c r="M87" s="119"/>
    </row>
    <row r="88" spans="1:13" ht="24.75" customHeight="1">
      <c r="A88" s="118">
        <v>7</v>
      </c>
      <c r="B88" s="119"/>
      <c r="C88" s="120"/>
      <c r="D88" s="121"/>
      <c r="E88" s="122"/>
      <c r="F88" s="123"/>
      <c r="G88" s="124"/>
      <c r="H88" s="123"/>
      <c r="I88" s="125"/>
      <c r="J88" s="122"/>
      <c r="K88" s="123"/>
      <c r="L88" s="126"/>
      <c r="M88" s="119"/>
    </row>
    <row r="89" spans="1:13" ht="24.75" customHeight="1">
      <c r="A89" s="118">
        <v>8</v>
      </c>
      <c r="B89" s="119"/>
      <c r="C89" s="120"/>
      <c r="D89" s="121"/>
      <c r="E89" s="122"/>
      <c r="F89" s="123"/>
      <c r="G89" s="124"/>
      <c r="H89" s="123"/>
      <c r="I89" s="125"/>
      <c r="J89" s="122"/>
      <c r="K89" s="123"/>
      <c r="L89" s="126"/>
      <c r="M89" s="119"/>
    </row>
    <row r="90" spans="1:13" ht="24.75" customHeight="1">
      <c r="A90" s="118">
        <v>9</v>
      </c>
      <c r="B90" s="119"/>
      <c r="C90" s="120"/>
      <c r="D90" s="121"/>
      <c r="E90" s="122"/>
      <c r="F90" s="123"/>
      <c r="G90" s="124"/>
      <c r="H90" s="123"/>
      <c r="I90" s="125"/>
      <c r="J90" s="122"/>
      <c r="K90" s="123"/>
      <c r="L90" s="126"/>
      <c r="M90" s="119"/>
    </row>
    <row r="91" spans="1:13" ht="24.75" customHeight="1">
      <c r="A91" s="118">
        <v>10</v>
      </c>
      <c r="B91" s="119"/>
      <c r="C91" s="120"/>
      <c r="D91" s="121"/>
      <c r="E91" s="122"/>
      <c r="F91" s="123"/>
      <c r="G91" s="124"/>
      <c r="H91" s="123"/>
      <c r="I91" s="125"/>
      <c r="J91" s="122"/>
      <c r="K91" s="123"/>
      <c r="L91" s="126"/>
      <c r="M91" s="119"/>
    </row>
    <row r="92" spans="1:13" ht="24.75" customHeight="1">
      <c r="A92" s="118">
        <v>11</v>
      </c>
      <c r="B92" s="119"/>
      <c r="C92" s="120"/>
      <c r="D92" s="121"/>
      <c r="E92" s="122"/>
      <c r="F92" s="123"/>
      <c r="G92" s="124"/>
      <c r="H92" s="123"/>
      <c r="I92" s="125"/>
      <c r="J92" s="122"/>
      <c r="K92" s="123"/>
      <c r="L92" s="126"/>
      <c r="M92" s="119"/>
    </row>
    <row r="93" spans="1:13" ht="24.75" customHeight="1">
      <c r="A93" s="118">
        <v>12</v>
      </c>
      <c r="B93" s="119"/>
      <c r="C93" s="120"/>
      <c r="D93" s="121"/>
      <c r="E93" s="122"/>
      <c r="F93" s="123"/>
      <c r="G93" s="124"/>
      <c r="H93" s="123"/>
      <c r="I93" s="125"/>
      <c r="J93" s="122"/>
      <c r="K93" s="123"/>
      <c r="L93" s="126"/>
      <c r="M93" s="119"/>
    </row>
    <row r="94" spans="1:13" ht="24.75" customHeight="1">
      <c r="A94" s="118">
        <v>13</v>
      </c>
      <c r="B94" s="119"/>
      <c r="C94" s="120"/>
      <c r="D94" s="121"/>
      <c r="E94" s="122"/>
      <c r="F94" s="123"/>
      <c r="G94" s="124"/>
      <c r="H94" s="123"/>
      <c r="I94" s="125"/>
      <c r="J94" s="122"/>
      <c r="K94" s="123"/>
      <c r="L94" s="126"/>
      <c r="M94" s="119"/>
    </row>
    <row r="95" spans="1:13" ht="24.75" customHeight="1">
      <c r="A95" s="118">
        <v>14</v>
      </c>
      <c r="B95" s="119"/>
      <c r="C95" s="120"/>
      <c r="D95" s="121"/>
      <c r="E95" s="122"/>
      <c r="F95" s="123"/>
      <c r="G95" s="124"/>
      <c r="H95" s="123"/>
      <c r="I95" s="125"/>
      <c r="J95" s="122"/>
      <c r="K95" s="123"/>
      <c r="L95" s="126"/>
      <c r="M95" s="119"/>
    </row>
    <row r="96" spans="1:13" ht="24.75" customHeight="1">
      <c r="A96" s="118">
        <v>15</v>
      </c>
      <c r="B96" s="119"/>
      <c r="C96" s="120"/>
      <c r="D96" s="121"/>
      <c r="E96" s="122"/>
      <c r="F96" s="123"/>
      <c r="G96" s="124"/>
      <c r="H96" s="123"/>
      <c r="I96" s="125"/>
      <c r="J96" s="122"/>
      <c r="K96" s="123"/>
      <c r="L96" s="126"/>
      <c r="M96" s="119"/>
    </row>
    <row r="97" spans="1:10" ht="24.75" customHeight="1">
      <c r="A97" s="26" t="s">
        <v>57</v>
      </c>
      <c r="B97" s="26"/>
      <c r="C97" s="26"/>
      <c r="D97" s="26"/>
      <c r="E97" s="26"/>
      <c r="F97" s="26"/>
      <c r="G97" s="26"/>
      <c r="H97" s="26"/>
      <c r="I97" s="26"/>
      <c r="J97" s="127">
        <f>(SUM(D82:D96)/1000)+(SUM(G82:G96)/1000)+(SUM(J82:J96)/1000)</f>
        <v>0</v>
      </c>
    </row>
    <row r="98" spans="1:10" ht="24.75" customHeight="1">
      <c r="A98" s="26" t="s">
        <v>54</v>
      </c>
      <c r="B98" s="26"/>
      <c r="C98" s="26"/>
      <c r="D98" s="26"/>
      <c r="E98" s="26"/>
      <c r="F98" s="26"/>
      <c r="G98" s="26"/>
      <c r="H98" s="26"/>
      <c r="I98" s="26"/>
      <c r="J98" s="127">
        <f>(SUM(E82:E96))+(SUM(H82:H96))+(SUM(K82:K96))</f>
        <v>0</v>
      </c>
    </row>
    <row r="99" spans="1:10" ht="24.75" customHeight="1">
      <c r="A99" s="26" t="s">
        <v>58</v>
      </c>
      <c r="B99" s="26"/>
      <c r="C99" s="26"/>
      <c r="D99" s="26"/>
      <c r="E99" s="26"/>
      <c r="F99" s="26"/>
      <c r="G99" s="26"/>
      <c r="H99" s="26"/>
      <c r="I99" s="26"/>
      <c r="J99" s="127">
        <f>(SUM(F82:F96))+(SUM(I82:I96))+(SUM(L82:L96))</f>
        <v>0</v>
      </c>
    </row>
    <row r="100" spans="1:10" ht="24.75" customHeight="1">
      <c r="A100" s="128"/>
      <c r="B100" s="128"/>
      <c r="C100" s="128"/>
      <c r="D100" s="128"/>
      <c r="E100" s="128"/>
      <c r="F100" s="128"/>
      <c r="G100" s="128"/>
      <c r="H100" s="128"/>
      <c r="I100" s="128"/>
      <c r="J100" s="3"/>
    </row>
    <row r="101" spans="1:15" ht="29.25" customHeight="1">
      <c r="A101" s="23" t="s">
        <v>16</v>
      </c>
      <c r="B101" s="23"/>
      <c r="C101" s="23"/>
      <c r="D101" s="23"/>
      <c r="E101" s="23"/>
      <c r="F101" s="23"/>
      <c r="G101" s="23"/>
      <c r="H101" s="23"/>
      <c r="I101" s="8"/>
      <c r="J101" s="8"/>
      <c r="K101" s="8"/>
      <c r="L101" s="8"/>
      <c r="M101" s="8"/>
      <c r="N101" s="8"/>
      <c r="O101" s="8"/>
    </row>
    <row r="102" spans="1:6" s="131" customFormat="1" ht="15">
      <c r="A102" s="129" t="s">
        <v>59</v>
      </c>
      <c r="B102" s="129"/>
      <c r="C102" s="129"/>
      <c r="D102" s="129"/>
      <c r="E102" s="130"/>
      <c r="F102" s="131" t="s">
        <v>18</v>
      </c>
    </row>
    <row r="103" spans="1:6" s="131" customFormat="1" ht="23.25" customHeight="1">
      <c r="A103" s="129" t="s">
        <v>60</v>
      </c>
      <c r="B103" s="129"/>
      <c r="C103" s="129"/>
      <c r="D103" s="129"/>
      <c r="E103" s="130"/>
      <c r="F103" s="131" t="s">
        <v>20</v>
      </c>
    </row>
  </sheetData>
  <sheetProtection selectLockedCells="1" selectUnlockedCells="1"/>
  <mergeCells count="63">
    <mergeCell ref="A1:K1"/>
    <mergeCell ref="A2:K2"/>
    <mergeCell ref="A5:A7"/>
    <mergeCell ref="B5:B7"/>
    <mergeCell ref="C5:C7"/>
    <mergeCell ref="D5:D7"/>
    <mergeCell ref="E5:G6"/>
    <mergeCell ref="H5:H7"/>
    <mergeCell ref="I5:I7"/>
    <mergeCell ref="J5:J7"/>
    <mergeCell ref="A8:A22"/>
    <mergeCell ref="A23:A25"/>
    <mergeCell ref="B23:B25"/>
    <mergeCell ref="C23:C25"/>
    <mergeCell ref="D23:D25"/>
    <mergeCell ref="E23:G24"/>
    <mergeCell ref="H23:H25"/>
    <mergeCell ref="I23:I25"/>
    <mergeCell ref="J23:J25"/>
    <mergeCell ref="A26:A35"/>
    <mergeCell ref="A36:A38"/>
    <mergeCell ref="B36:B38"/>
    <mergeCell ref="C36:C38"/>
    <mergeCell ref="D36:D38"/>
    <mergeCell ref="E36:G37"/>
    <mergeCell ref="H36:H38"/>
    <mergeCell ref="I36:I38"/>
    <mergeCell ref="J36:J38"/>
    <mergeCell ref="A39:A48"/>
    <mergeCell ref="A49:D49"/>
    <mergeCell ref="F49:J49"/>
    <mergeCell ref="A50:E50"/>
    <mergeCell ref="G50:J50"/>
    <mergeCell ref="A51:F51"/>
    <mergeCell ref="H51:J51"/>
    <mergeCell ref="A52:G52"/>
    <mergeCell ref="I52:J52"/>
    <mergeCell ref="A53:G53"/>
    <mergeCell ref="A56:H56"/>
    <mergeCell ref="A57:A58"/>
    <mergeCell ref="B57:B58"/>
    <mergeCell ref="C57:C58"/>
    <mergeCell ref="D57:F57"/>
    <mergeCell ref="G57:I57"/>
    <mergeCell ref="J57:L57"/>
    <mergeCell ref="M57:M58"/>
    <mergeCell ref="A74:I74"/>
    <mergeCell ref="A75:I75"/>
    <mergeCell ref="A76:I76"/>
    <mergeCell ref="A79:H79"/>
    <mergeCell ref="A80:A81"/>
    <mergeCell ref="B80:B81"/>
    <mergeCell ref="C80:C81"/>
    <mergeCell ref="D80:F80"/>
    <mergeCell ref="G80:I80"/>
    <mergeCell ref="J80:L80"/>
    <mergeCell ref="M80:M81"/>
    <mergeCell ref="A97:I97"/>
    <mergeCell ref="A98:I98"/>
    <mergeCell ref="A99:I99"/>
    <mergeCell ref="A101:H101"/>
    <mergeCell ref="A102:D102"/>
    <mergeCell ref="A103:D103"/>
  </mergeCells>
  <printOptions/>
  <pageMargins left="0.15763888888888888" right="0.2361111111111111" top="0.27569444444444446" bottom="0.196527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2015-09-10T08:19:47Z</dcterms:modified>
  <cp:category/>
  <cp:version/>
  <cp:contentType/>
  <cp:contentStatus/>
</cp:coreProperties>
</file>