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3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ΜΗΝΟΣ'!$A$1:$M$24</definedName>
  </definedNames>
  <calcPr fullCalcOnLoad="1"/>
</workbook>
</file>

<file path=xl/sharedStrings.xml><?xml version="1.0" encoding="utf-8"?>
<sst xmlns="http://schemas.openxmlformats.org/spreadsheetml/2006/main" count="3555" uniqueCount="98">
  <si>
    <t>Τ Μ Η Μ Α   Α Ν Α Κ Υ Κ Λ Ω Σ Η Σ</t>
  </si>
  <si>
    <t>ΚΑΤΑΓΡΑΦΗ ΔΡΑΣΤΗΡΙΟΤΗΤΑΣ ΕΡΓΟΤΑΞΙΟΥ ΩΡΑΙΟΚΑΣΤΡΟΥ</t>
  </si>
  <si>
    <t>ΜΗΝΑΣ:</t>
  </si>
  <si>
    <t xml:space="preserve">Ι.Αφίξεις οχημάτων </t>
  </si>
  <si>
    <t>Συνολικό ημερήσιο tonnage μπάζων - αδρανών (kg)</t>
  </si>
  <si>
    <t>Συνολικό ημερήσιο tonnage παλιών επίπλων (kg)</t>
  </si>
  <si>
    <t>Συνολικό ημερήσιο tonnage λοιπών υλικών (kg)</t>
  </si>
  <si>
    <t>Συνολικό ημερήσιο tonnage μεταφερόμενων υλικών πλην κλαδιών (kg)</t>
  </si>
  <si>
    <t>Συνολικό ημερήσιο tonnage  κλαδιών (kg)</t>
  </si>
  <si>
    <t>Συνολικό ημερήσιο tonnage ΟΛΩΝ των υλικών (kg)</t>
  </si>
  <si>
    <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</si>
  <si>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μηνιαίο tonnage υπολείμματος (tn):</t>
  </si>
  <si>
    <t>Συνολικά διανυθέντα χιλιόμετρα μηνιαίως (km):</t>
  </si>
  <si>
    <t>Συνολική ποσότητα καταναλισκόμενου καυσίμου μηνιαίως (lt):</t>
  </si>
  <si>
    <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</si>
  <si>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t>Συνολικό μηνιαίο tonnage σπασμένου (tn):</t>
  </si>
  <si>
    <t xml:space="preserve">ΙV. Λειτουργία Σπαστήρα </t>
  </si>
  <si>
    <t>Σύνολο ωρών πραγματικής λειτουργίας:</t>
  </si>
  <si>
    <t xml:space="preserve"> ώρες</t>
  </si>
  <si>
    <t xml:space="preserve">Μηνιαία κατανάλωση καυσίμου: </t>
  </si>
  <si>
    <t>lt</t>
  </si>
  <si>
    <t>Ημερομηνία:</t>
  </si>
  <si>
    <t>Β  ά  ρ  δ    ι   α</t>
  </si>
  <si>
    <t>α/α</t>
  </si>
  <si>
    <t>ΔΘ</t>
  </si>
  <si>
    <t>Τύπος οχήματος</t>
  </si>
  <si>
    <t xml:space="preserve">Μεταφερόμενα υλικά, πλην κλαδιών </t>
  </si>
  <si>
    <t>Συνολικό tonnage μεταφερόμενου υλικού, πλην κλαδιών (kg)</t>
  </si>
  <si>
    <t>Συνολικό tonnage κλαδιών (kg)</t>
  </si>
  <si>
    <t>Συνολικό tonnage ΟΛΩΝ των υλικών (kg)</t>
  </si>
  <si>
    <t>Περιφέρεια</t>
  </si>
  <si>
    <t>Μπάζα - αδρανή</t>
  </si>
  <si>
    <t>Παλιά έπιπλα</t>
  </si>
  <si>
    <t xml:space="preserve">Λοιπά υλικά </t>
  </si>
  <si>
    <t xml:space="preserve">Π ρ ω  ι    ν  ή </t>
  </si>
  <si>
    <t>Β</t>
  </si>
  <si>
    <t>Ε</t>
  </si>
  <si>
    <t>Γ</t>
  </si>
  <si>
    <t>Α</t>
  </si>
  <si>
    <t>ΤΡΙΑΝΔΡΙΑ</t>
  </si>
  <si>
    <t>Δ</t>
  </si>
  <si>
    <t>ΠΟΣΕΙΔΩΝΙΟ</t>
  </si>
  <si>
    <t>Α  π  ο  γ    ε     υ  μ  α  τ    ι   ν  ή</t>
  </si>
  <si>
    <t>ΚΟΙΜΗΤΗΡΙΑ</t>
  </si>
  <si>
    <t>Β  ρ  α  δ    ι    ν  ή</t>
  </si>
  <si>
    <t>Συνολικό ημερήσιο tonnage κλαδιών (kg)</t>
  </si>
  <si>
    <t>ΙΙ. Μεταφορά υπολείμματος (ΖΥΓΟΛΟΓΙΑ ΧΥΤΑ)</t>
  </si>
  <si>
    <t>Α/α</t>
  </si>
  <si>
    <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</si>
  <si>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</si>
  <si>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</si>
  <si>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</si>
  <si>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</si>
  <si>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</si>
  <si>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Καταναλ/νο καύσιμο           (lt)</t>
  </si>
  <si>
    <t>Καταναλ/νο καύσιμο         (lt)</t>
  </si>
  <si>
    <t>Καταναλ/νο καύσιμο      (lt)</t>
  </si>
  <si>
    <t>Συνολικό ημερήσιο tonnage υπολείμματος (tn):</t>
  </si>
  <si>
    <t>Συνολικά διανυθέντα χιλιόμετρα ημερησίως (km):</t>
  </si>
  <si>
    <t>Συνολική ποσότητα καταναλισκόμενου καυσίμου  ημερησίως (lt):</t>
  </si>
  <si>
    <t>ΙΙI. Μεταφορά σπασμένου (ΖΥΓΟΛΟΓΙΑ ΧΥΤΑ)</t>
  </si>
  <si>
    <t>Συνολικό ημερήσιο tonnage σπασμένου (tn):</t>
  </si>
  <si>
    <t>Συνολική ποσότητα καταναλισκόμενου καυσίμου ημερησίως (lt):</t>
  </si>
  <si>
    <t>Ώρες πραγματικής λειτουργίας:</t>
  </si>
  <si>
    <t xml:space="preserve">Κατανάλωση καυσίμου: </t>
  </si>
  <si>
    <t>Δ ΣΥΚΕΩΝ</t>
  </si>
  <si>
    <t>ΜΑΡΤΙΟΥ</t>
  </si>
  <si>
    <t xml:space="preserve">Δ   </t>
  </si>
  <si>
    <t>ΠΡΑΣΙΝΟ</t>
  </si>
  <si>
    <t>ΣΚΑΦΗ</t>
  </si>
  <si>
    <t>ΚΗΗ 4903</t>
  </si>
  <si>
    <t>ΚΛΑΔΙΑ</t>
  </si>
  <si>
    <t>ΙΠΠΟΚΡΑΤΕΙΟ</t>
  </si>
  <si>
    <t xml:space="preserve">Δ  </t>
  </si>
  <si>
    <t>610 + 610</t>
  </si>
  <si>
    <t>568+568</t>
  </si>
  <si>
    <t>Ζ ΚΗΠΟΣ + ΧΑΝΘ</t>
  </si>
  <si>
    <t>E</t>
  </si>
  <si>
    <t>ΚΟΙΜ ΘΕΡΜΗΣ</t>
  </si>
  <si>
    <t>ΣΤΡ ΟΧΗΜΑ</t>
  </si>
  <si>
    <t>ΧΑΝΘ</t>
  </si>
  <si>
    <t>A</t>
  </si>
  <si>
    <t>CAREFOUR</t>
  </si>
  <si>
    <t>ΘΕΡΜΗ</t>
  </si>
  <si>
    <t>ΧΟΡΤ ΥΠΟΥΡΓΕΙΟ</t>
  </si>
  <si>
    <t>ΠΕΡΙΠΤΕΡΟ</t>
  </si>
  <si>
    <t>Ζ ΚΗΠΟΣ</t>
  </si>
  <si>
    <t>OKT</t>
  </si>
  <si>
    <t>B</t>
  </si>
  <si>
    <t>ΚΟΙΜ</t>
  </si>
  <si>
    <t>ΕΠΙΧ ΠΟΛΥΤΕΧΝΕΙΟΥ</t>
  </si>
  <si>
    <t>569+569</t>
  </si>
  <si>
    <t>ΕΚΒ 4376</t>
  </si>
  <si>
    <t>ΠΟΛΥΤΕΧΝΕΙΟΥ</t>
  </si>
  <si>
    <t>ΕΚΒ 7287</t>
  </si>
  <si>
    <t>ΙΔΙΩΤΗΣ</t>
  </si>
  <si>
    <t>ΜΠΑΝΑΒΑΣ</t>
  </si>
  <si>
    <t>ΣΤΡΑΤ ΟΧΗΜΑ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</si>
</sst>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9">
    <font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0" fillId="0" borderId="0" xfId="0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/>
    </xf>
    <xf numFmtId="164" fontId="5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5" fillId="0" borderId="2" xfId="0" applyFont="1" applyBorder="1" applyAlignment="1">
      <alignment horizontal="left" vertical="center"/>
    </xf>
    <xf numFmtId="164" fontId="5" fillId="0" borderId="3" xfId="0" applyFont="1" applyBorder="1" applyAlignment="1">
      <alignment vertical="center"/>
    </xf>
    <xf numFmtId="164" fontId="5" fillId="0" borderId="4" xfId="0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4" fontId="6" fillId="0" borderId="2" xfId="0" applyFont="1" applyBorder="1" applyAlignment="1">
      <alignment horizontal="center" vertical="center"/>
    </xf>
    <xf numFmtId="164" fontId="6" fillId="0" borderId="4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4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horizontal="center" vertical="center"/>
    </xf>
    <xf numFmtId="164" fontId="3" fillId="0" borderId="14" xfId="0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/>
    </xf>
    <xf numFmtId="166" fontId="0" fillId="0" borderId="17" xfId="0" applyNumberFormat="1" applyBorder="1" applyAlignment="1">
      <alignment vertical="center"/>
    </xf>
    <xf numFmtId="164" fontId="3" fillId="0" borderId="18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19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center"/>
    </xf>
    <xf numFmtId="166" fontId="3" fillId="0" borderId="21" xfId="0" applyNumberFormat="1" applyFont="1" applyBorder="1" applyAlignment="1">
      <alignment horizontal="center" vertical="center"/>
    </xf>
    <xf numFmtId="166" fontId="0" fillId="0" borderId="22" xfId="0" applyNumberFormat="1" applyBorder="1" applyAlignment="1">
      <alignment vertical="center"/>
    </xf>
    <xf numFmtId="164" fontId="3" fillId="0" borderId="4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3" fillId="0" borderId="21" xfId="0" applyNumberFormat="1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6" fillId="0" borderId="4" xfId="0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3" fillId="0" borderId="23" xfId="0" applyFont="1" applyBorder="1" applyAlignment="1">
      <alignment horizontal="center"/>
    </xf>
    <xf numFmtId="164" fontId="3" fillId="0" borderId="24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6" fontId="3" fillId="0" borderId="24" xfId="0" applyNumberFormat="1" applyFont="1" applyBorder="1" applyAlignment="1">
      <alignment horizontal="center"/>
    </xf>
    <xf numFmtId="166" fontId="3" fillId="0" borderId="26" xfId="0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/>
    </xf>
    <xf numFmtId="164" fontId="3" fillId="0" borderId="28" xfId="0" applyFont="1" applyBorder="1" applyAlignment="1">
      <alignment horizontal="center"/>
    </xf>
    <xf numFmtId="164" fontId="4" fillId="0" borderId="29" xfId="0" applyFont="1" applyBorder="1" applyAlignment="1">
      <alignment horizontal="center" vertical="center" wrapText="1"/>
    </xf>
    <xf numFmtId="164" fontId="4" fillId="0" borderId="29" xfId="0" applyFont="1" applyBorder="1" applyAlignment="1">
      <alignment horizontal="center" vertical="center"/>
    </xf>
    <xf numFmtId="164" fontId="4" fillId="0" borderId="30" xfId="0" applyFont="1" applyBorder="1" applyAlignment="1">
      <alignment horizontal="center" vertical="center" wrapText="1"/>
    </xf>
    <xf numFmtId="164" fontId="4" fillId="0" borderId="31" xfId="0" applyFont="1" applyBorder="1" applyAlignment="1">
      <alignment horizontal="center" vertical="center" wrapText="1"/>
    </xf>
    <xf numFmtId="164" fontId="4" fillId="0" borderId="32" xfId="0" applyFont="1" applyBorder="1" applyAlignment="1">
      <alignment horizontal="center" vertical="center" wrapText="1"/>
    </xf>
    <xf numFmtId="164" fontId="4" fillId="0" borderId="33" xfId="0" applyFont="1" applyBorder="1" applyAlignment="1">
      <alignment horizontal="center" vertical="center" wrapText="1"/>
    </xf>
    <xf numFmtId="164" fontId="4" fillId="0" borderId="34" xfId="0" applyFont="1" applyBorder="1" applyAlignment="1">
      <alignment horizontal="center" vertical="center"/>
    </xf>
    <xf numFmtId="164" fontId="0" fillId="0" borderId="35" xfId="0" applyFont="1" applyBorder="1" applyAlignment="1">
      <alignment horizontal="center" vertical="center" wrapText="1"/>
    </xf>
    <xf numFmtId="164" fontId="0" fillId="0" borderId="36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19" xfId="0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6" fontId="6" fillId="0" borderId="2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/>
    </xf>
    <xf numFmtId="166" fontId="0" fillId="0" borderId="37" xfId="0" applyNumberFormat="1" applyBorder="1" applyAlignment="1">
      <alignment vertical="center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19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23" xfId="0" applyFont="1" applyBorder="1" applyAlignment="1">
      <alignment horizontal="center"/>
    </xf>
    <xf numFmtId="164" fontId="6" fillId="0" borderId="24" xfId="0" applyFont="1" applyBorder="1" applyAlignment="1">
      <alignment horizontal="center"/>
    </xf>
    <xf numFmtId="164" fontId="6" fillId="0" borderId="25" xfId="0" applyFont="1" applyBorder="1" applyAlignment="1">
      <alignment horizontal="center"/>
    </xf>
    <xf numFmtId="166" fontId="6" fillId="0" borderId="24" xfId="0" applyNumberFormat="1" applyFont="1" applyBorder="1" applyAlignment="1">
      <alignment horizontal="center"/>
    </xf>
    <xf numFmtId="166" fontId="6" fillId="0" borderId="27" xfId="0" applyNumberFormat="1" applyFont="1" applyBorder="1" applyAlignment="1">
      <alignment horizontal="center"/>
    </xf>
    <xf numFmtId="164" fontId="6" fillId="0" borderId="28" xfId="0" applyFont="1" applyBorder="1" applyAlignment="1">
      <alignment horizontal="center"/>
    </xf>
    <xf numFmtId="164" fontId="4" fillId="0" borderId="38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6" fontId="3" fillId="0" borderId="26" xfId="0" applyNumberFormat="1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166" fontId="0" fillId="0" borderId="22" xfId="0" applyNumberFormat="1" applyBorder="1" applyAlignment="1">
      <alignment/>
    </xf>
    <xf numFmtId="164" fontId="3" fillId="0" borderId="18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11" xfId="0" applyFont="1" applyBorder="1" applyAlignment="1">
      <alignment horizontal="center" vertical="center"/>
    </xf>
    <xf numFmtId="164" fontId="0" fillId="0" borderId="28" xfId="0" applyBorder="1" applyAlignment="1">
      <alignment/>
    </xf>
    <xf numFmtId="164" fontId="5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/>
    </xf>
    <xf numFmtId="164" fontId="0" fillId="2" borderId="39" xfId="0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4" fontId="0" fillId="2" borderId="39" xfId="0" applyFill="1" applyBorder="1" applyAlignment="1">
      <alignment/>
    </xf>
    <xf numFmtId="164" fontId="0" fillId="0" borderId="40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 wrapText="1"/>
    </xf>
    <xf numFmtId="164" fontId="0" fillId="0" borderId="41" xfId="0" applyFont="1" applyBorder="1" applyAlignment="1">
      <alignment horizontal="center" vertical="center" wrapText="1"/>
    </xf>
    <xf numFmtId="164" fontId="4" fillId="0" borderId="40" xfId="0" applyFont="1" applyBorder="1" applyAlignment="1">
      <alignment horizontal="center" vertical="center" wrapText="1"/>
    </xf>
    <xf numFmtId="164" fontId="4" fillId="0" borderId="42" xfId="0" applyFont="1" applyBorder="1" applyAlignment="1">
      <alignment horizontal="center" vertical="center" wrapText="1"/>
    </xf>
    <xf numFmtId="164" fontId="4" fillId="0" borderId="43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19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44" xfId="0" applyFont="1" applyBorder="1" applyAlignment="1">
      <alignment horizontal="center" vertical="center" wrapText="1"/>
    </xf>
    <xf numFmtId="164" fontId="0" fillId="0" borderId="45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7" xfId="0" applyBorder="1" applyAlignment="1">
      <alignment horizontal="center"/>
    </xf>
    <xf numFmtId="164" fontId="0" fillId="0" borderId="37" xfId="0" applyBorder="1" applyAlignment="1">
      <alignment/>
    </xf>
    <xf numFmtId="164" fontId="0" fillId="0" borderId="3" xfId="0" applyBorder="1" applyAlignment="1">
      <alignment/>
    </xf>
    <xf numFmtId="164" fontId="0" fillId="0" borderId="19" xfId="0" applyBorder="1" applyAlignment="1">
      <alignment/>
    </xf>
    <xf numFmtId="164" fontId="0" fillId="0" borderId="1" xfId="0" applyBorder="1" applyAlignment="1">
      <alignment/>
    </xf>
    <xf numFmtId="164" fontId="0" fillId="0" borderId="44" xfId="0" applyBorder="1" applyAlignment="1">
      <alignment/>
    </xf>
    <xf numFmtId="164" fontId="0" fillId="0" borderId="45" xfId="0" applyBorder="1" applyAlignment="1">
      <alignment/>
    </xf>
    <xf numFmtId="164" fontId="0" fillId="0" borderId="20" xfId="0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6" fillId="0" borderId="1" xfId="0" applyFont="1" applyBorder="1" applyAlignment="1">
      <alignment horizontal="left"/>
    </xf>
    <xf numFmtId="164" fontId="8" fillId="0" borderId="1" xfId="0" applyFont="1" applyBorder="1" applyAlignment="1">
      <alignment/>
    </xf>
    <xf numFmtId="164" fontId="6" fillId="0" borderId="0" xfId="0" applyFont="1" applyAlignment="1">
      <alignment/>
    </xf>
    <xf numFmtId="166" fontId="3" fillId="0" borderId="46" xfId="0" applyNumberFormat="1" applyFont="1" applyBorder="1" applyAlignment="1">
      <alignment horizontal="center" vertical="center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3" xfId="0" applyBorder="1" applyAlignment="1">
      <alignment/>
    </xf>
    <xf numFmtId="166" fontId="0" fillId="0" borderId="24" xfId="0" applyNumberFormat="1" applyBorder="1" applyAlignment="1">
      <alignment/>
    </xf>
    <xf numFmtId="166" fontId="0" fillId="0" borderId="26" xfId="0" applyNumberFormat="1" applyBorder="1" applyAlignment="1">
      <alignment vertical="center"/>
    </xf>
    <xf numFmtId="166" fontId="0" fillId="0" borderId="27" xfId="0" applyNumberFormat="1" applyBorder="1" applyAlignment="1">
      <alignment/>
    </xf>
    <xf numFmtId="164" fontId="3" fillId="0" borderId="28" xfId="0" applyFont="1" applyBorder="1" applyAlignment="1">
      <alignment horizontal="center" vertical="center"/>
    </xf>
    <xf numFmtId="164" fontId="3" fillId="0" borderId="36" xfId="0" applyFont="1" applyBorder="1" applyAlignment="1">
      <alignment horizontal="center" vertical="center"/>
    </xf>
    <xf numFmtId="164" fontId="3" fillId="0" borderId="47" xfId="0" applyFont="1" applyBorder="1" applyAlignment="1">
      <alignment horizontal="center" vertical="center"/>
    </xf>
    <xf numFmtId="164" fontId="3" fillId="0" borderId="48" xfId="0" applyFont="1" applyBorder="1" applyAlignment="1">
      <alignment horizontal="center" vertical="center"/>
    </xf>
    <xf numFmtId="166" fontId="3" fillId="0" borderId="47" xfId="0" applyNumberFormat="1" applyFont="1" applyBorder="1" applyAlignment="1">
      <alignment horizontal="center" vertical="center"/>
    </xf>
    <xf numFmtId="166" fontId="3" fillId="0" borderId="49" xfId="0" applyNumberFormat="1" applyFont="1" applyBorder="1" applyAlignment="1">
      <alignment horizontal="center" vertical="center"/>
    </xf>
    <xf numFmtId="166" fontId="3" fillId="0" borderId="50" xfId="0" applyNumberFormat="1" applyFont="1" applyBorder="1" applyAlignment="1">
      <alignment horizontal="center" vertical="center"/>
    </xf>
    <xf numFmtId="164" fontId="3" fillId="0" borderId="51" xfId="0" applyFont="1" applyBorder="1" applyAlignment="1">
      <alignment horizontal="center" vertical="center"/>
    </xf>
    <xf numFmtId="166" fontId="0" fillId="0" borderId="20" xfId="0" applyNumberFormat="1" applyBorder="1" applyAlignment="1">
      <alignment vertical="center"/>
    </xf>
    <xf numFmtId="164" fontId="0" fillId="0" borderId="2" xfId="0" applyBorder="1" applyAlignment="1">
      <alignment/>
    </xf>
    <xf numFmtId="164" fontId="0" fillId="0" borderId="19" xfId="0" applyBorder="1" applyAlignment="1">
      <alignment/>
    </xf>
    <xf numFmtId="164" fontId="0" fillId="0" borderId="1" xfId="0" applyBorder="1" applyAlignment="1">
      <alignment/>
    </xf>
    <xf numFmtId="166" fontId="0" fillId="0" borderId="2" xfId="0" applyNumberFormat="1" applyBorder="1" applyAlignment="1">
      <alignment/>
    </xf>
    <xf numFmtId="166" fontId="0" fillId="0" borderId="26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16" xfId="0" applyNumberFormat="1" applyBorder="1" applyAlignment="1">
      <alignment vertical="center"/>
    </xf>
    <xf numFmtId="166" fontId="0" fillId="0" borderId="21" xfId="0" applyNumberFormat="1" applyBorder="1" applyAlignment="1">
      <alignment vertical="center"/>
    </xf>
    <xf numFmtId="164" fontId="0" fillId="0" borderId="19" xfId="0" applyBorder="1" applyAlignment="1">
      <alignment vertical="center"/>
    </xf>
    <xf numFmtId="164" fontId="0" fillId="0" borderId="1" xfId="0" applyBorder="1" applyAlignment="1">
      <alignment vertical="center"/>
    </xf>
    <xf numFmtId="166" fontId="0" fillId="0" borderId="2" xfId="0" applyNumberFormat="1" applyBorder="1" applyAlignment="1">
      <alignment vertical="center"/>
    </xf>
    <xf numFmtId="164" fontId="0" fillId="0" borderId="4" xfId="0" applyBorder="1" applyAlignment="1">
      <alignment vertical="center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2" xfId="0" applyBorder="1" applyAlignment="1">
      <alignment/>
    </xf>
    <xf numFmtId="166" fontId="0" fillId="0" borderId="13" xfId="0" applyNumberFormat="1" applyBorder="1" applyAlignment="1">
      <alignment/>
    </xf>
    <xf numFmtId="166" fontId="0" fillId="0" borderId="16" xfId="0" applyNumberFormat="1" applyBorder="1" applyAlignment="1">
      <alignment/>
    </xf>
    <xf numFmtId="164" fontId="0" fillId="0" borderId="18" xfId="0" applyBorder="1" applyAlignment="1">
      <alignment/>
    </xf>
    <xf numFmtId="166" fontId="3" fillId="0" borderId="52" xfId="0" applyNumberFormat="1" applyFont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166" fontId="3" fillId="0" borderId="37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0" fillId="0" borderId="14" xfId="0" applyBorder="1" applyAlignment="1">
      <alignment vertical="center"/>
    </xf>
    <xf numFmtId="164" fontId="0" fillId="0" borderId="12" xfId="0" applyBorder="1" applyAlignment="1">
      <alignment vertical="center"/>
    </xf>
    <xf numFmtId="166" fontId="0" fillId="0" borderId="13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164" fontId="0" fillId="0" borderId="18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F8F8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C3" sqref="C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5.28125" style="0" customWidth="1"/>
    <col min="9" max="9" width="10.85156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ht="35.25" customHeight="1">
      <c r="A3" s="5" t="s">
        <v>2</v>
      </c>
      <c r="B3" s="5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3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</row>
    <row r="5" spans="1:9" ht="24.75" customHeight="1">
      <c r="A5" s="12" t="s">
        <v>4</v>
      </c>
      <c r="B5" s="12"/>
      <c r="C5" s="12"/>
      <c r="D5" s="12"/>
      <c r="E5" s="12"/>
      <c r="F5" s="12"/>
      <c r="G5" s="12"/>
      <c r="H5" s="13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+'31η'!E49</f>
        <v>386940</v>
      </c>
      <c r="I5" s="14"/>
    </row>
    <row r="6" spans="1:9" ht="24.75" customHeight="1">
      <c r="A6" s="12" t="s">
        <v>5</v>
      </c>
      <c r="B6" s="12"/>
      <c r="C6" s="12"/>
      <c r="D6" s="12"/>
      <c r="E6" s="12"/>
      <c r="F6" s="12"/>
      <c r="G6" s="12"/>
      <c r="H6" s="13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+'31η'!F50</f>
        <v>424260</v>
      </c>
      <c r="I6" s="14"/>
    </row>
    <row r="7" spans="1:9" ht="24.75" customHeight="1">
      <c r="A7" s="12" t="s">
        <v>6</v>
      </c>
      <c r="B7" s="12"/>
      <c r="C7" s="12"/>
      <c r="D7" s="12"/>
      <c r="E7" s="12"/>
      <c r="F7" s="12"/>
      <c r="G7" s="12"/>
      <c r="H7" s="13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+'31η'!G51</f>
        <v>26470</v>
      </c>
      <c r="I7" s="14"/>
    </row>
    <row r="8" spans="1:9" ht="24.75" customHeight="1">
      <c r="A8" s="15" t="s">
        <v>7</v>
      </c>
      <c r="B8" s="16"/>
      <c r="C8" s="16"/>
      <c r="D8" s="16"/>
      <c r="E8" s="16"/>
      <c r="F8" s="16"/>
      <c r="G8" s="17"/>
      <c r="H8" s="13">
        <f>1η!H52+2η!H52+3η!H52+4η!H52+5η!H52+6η!H52+7η!H52+8η!H52+9η!H52+'10η'!H52+'11η'!H52+'12η'!H52+'13η'!H52+'14η'!H52+'15η'!H52+'16η'!H52+'17η'!H52+'18η'!H52+'19η'!H52+'20η'!H52+'21η'!H52+'22η'!H52+'23η'!H52+'24η'!H52+'25η'!H52+'26η'!H52+'27η'!H52+'28η'!H52+'29η'!H52+'30η'!H52+'31η'!H52</f>
        <v>837670</v>
      </c>
      <c r="I8" s="14"/>
    </row>
    <row r="9" spans="1:9" ht="24.75" customHeight="1">
      <c r="A9" s="12" t="s">
        <v>8</v>
      </c>
      <c r="B9" s="12"/>
      <c r="C9" s="12"/>
      <c r="D9" s="12"/>
      <c r="E9" s="12"/>
      <c r="F9" s="12"/>
      <c r="G9" s="12"/>
      <c r="H9" s="13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+'31η'!I53</f>
        <v>39230</v>
      </c>
      <c r="I9" s="18"/>
    </row>
    <row r="10" spans="1:9" ht="24.75" customHeight="1">
      <c r="A10" s="12" t="s">
        <v>9</v>
      </c>
      <c r="B10" s="12"/>
      <c r="C10" s="12"/>
      <c r="D10" s="12"/>
      <c r="E10" s="12"/>
      <c r="F10" s="12"/>
      <c r="G10" s="12"/>
      <c r="H10" s="13">
        <f>1η!J54+2η!J54+3η!J54+4η!J54+5η!J54+6η!J54+7η!J54+8η!J54+9η!J54+'10η'!J54+'11η'!J54+'12η'!J54+'13η'!J54+'14η'!J54+'15η'!J54+'16η'!J54+'17η'!J54+'18η'!J54+'19η'!J54+'20η'!J54+'21η'!J54+'22η'!J54+'23η'!J54+'24η'!J54+'25η'!J54+'26η'!J54+'27η'!J54+'28η'!J54+'29η'!J54+'30η'!J54+'31η'!J54</f>
        <v>876900</v>
      </c>
      <c r="I10" s="18"/>
    </row>
    <row r="11" spans="1:11" ht="15" customHeight="1">
      <c r="A11" s="19"/>
      <c r="B11" s="20"/>
      <c r="C11" s="20"/>
      <c r="D11" s="21"/>
      <c r="E11" s="21"/>
      <c r="F11" s="21"/>
      <c r="G11" s="21"/>
      <c r="H11" s="22"/>
      <c r="I11" s="22"/>
      <c r="J11" s="22"/>
      <c r="K11" s="22"/>
    </row>
    <row r="12" spans="1:15" ht="29.25" customHeight="1">
      <c r="A12" s="23" t="s">
        <v>10</v>
      </c>
      <c r="B12" s="23"/>
      <c r="C12" s="23"/>
      <c r="D12" s="23"/>
      <c r="E12" s="23"/>
      <c r="F12" s="23"/>
      <c r="G12" s="23"/>
      <c r="H12" s="23"/>
      <c r="I12" s="8"/>
      <c r="J12" s="8"/>
      <c r="K12" s="8"/>
      <c r="L12" s="8"/>
      <c r="M12" s="8"/>
      <c r="N12" s="8"/>
      <c r="O12" s="8"/>
    </row>
    <row r="13" spans="1:8" ht="24.75" customHeight="1">
      <c r="A13" s="24" t="s">
        <v>11</v>
      </c>
      <c r="B13" s="24"/>
      <c r="C13" s="24"/>
      <c r="D13" s="24"/>
      <c r="E13" s="24"/>
      <c r="F13" s="24"/>
      <c r="G13" s="24"/>
      <c r="H13" s="25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+'31η'!J74</f>
        <v>359.8400000000001</v>
      </c>
    </row>
    <row r="14" spans="1:8" ht="24.75" customHeight="1">
      <c r="A14" s="24" t="s">
        <v>12</v>
      </c>
      <c r="B14" s="24"/>
      <c r="C14" s="24"/>
      <c r="D14" s="24"/>
      <c r="E14" s="24"/>
      <c r="F14" s="24"/>
      <c r="G14" s="24"/>
      <c r="H14" s="25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+'31η'!J75</f>
        <v>3568</v>
      </c>
    </row>
    <row r="15" spans="1:8" ht="24.75" customHeight="1">
      <c r="A15" s="24" t="s">
        <v>13</v>
      </c>
      <c r="B15" s="24"/>
      <c r="C15" s="24"/>
      <c r="D15" s="24"/>
      <c r="E15" s="24"/>
      <c r="F15" s="24"/>
      <c r="G15" s="24"/>
      <c r="H15" s="25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+'31η'!J76</f>
        <v>1784</v>
      </c>
    </row>
    <row r="17" spans="1:15" ht="29.25" customHeight="1">
      <c r="A17" s="23" t="s">
        <v>14</v>
      </c>
      <c r="B17" s="23"/>
      <c r="C17" s="23"/>
      <c r="D17" s="23"/>
      <c r="E17" s="23"/>
      <c r="F17" s="23"/>
      <c r="G17" s="23"/>
      <c r="H17" s="23"/>
      <c r="I17" s="8"/>
      <c r="J17" s="8"/>
      <c r="K17" s="8"/>
      <c r="L17" s="8"/>
      <c r="M17" s="8"/>
      <c r="N17" s="8"/>
      <c r="O17" s="8"/>
    </row>
    <row r="18" spans="1:8" ht="24.75" customHeight="1">
      <c r="A18" s="24" t="s">
        <v>15</v>
      </c>
      <c r="B18" s="24"/>
      <c r="C18" s="24"/>
      <c r="D18" s="24"/>
      <c r="E18" s="24"/>
      <c r="F18" s="24"/>
      <c r="G18" s="24"/>
      <c r="H18" s="25">
        <f>1η!J97+2η!J97+3η!J97+4η!J97+5η!J97+6η!J97+7η!J97+8η!J97+9η!J97+'10η'!J97+'11η'!J97+'12η'!J97+'13η'!J97+'14η'!J97+'15η'!J97+'16η'!J97+'17η'!J97+'18η'!J97+'19η'!J97+'20η'!J97+'21η'!J97+'22η'!J97+'23η'!J97+'24η'!J979+'25η'!J97+'26η'!J97+'27η'!J97+'28η'!J97+'29η'!J97+'30η'!J97+'31η'!J97</f>
        <v>954.234</v>
      </c>
    </row>
    <row r="19" spans="1:8" ht="24.75" customHeight="1">
      <c r="A19" s="24" t="s">
        <v>12</v>
      </c>
      <c r="B19" s="24"/>
      <c r="C19" s="24"/>
      <c r="D19" s="24"/>
      <c r="E19" s="24"/>
      <c r="F19" s="24"/>
      <c r="G19" s="24"/>
      <c r="H19" s="25">
        <f>1η!J98+2η!J98+3η!J98+4η!J98+5η!J98+6η!J98+7η!J98+8η!J98+9η!J98+'10η'!J98+'11η'!J98+'12η'!J98+'13η'!J98+'14η'!J98+'15η'!J98+'16η'!J98+'17η'!J98+'18η'!J98+'19η'!J98+'20η'!J98+'21η'!J98+'22η'!J98+'23η'!J98+'24η'!J980+'25η'!J98+'26η'!J98+'27η'!J98+'28η'!J98+'29η'!J98+'30η'!J98+'31η'!J98</f>
        <v>11083</v>
      </c>
    </row>
    <row r="20" spans="1:8" ht="24.75" customHeight="1">
      <c r="A20" s="24" t="s">
        <v>13</v>
      </c>
      <c r="B20" s="24"/>
      <c r="C20" s="24"/>
      <c r="D20" s="24"/>
      <c r="E20" s="24"/>
      <c r="F20" s="24"/>
      <c r="G20" s="24"/>
      <c r="H20" s="25">
        <f>1η!J99+2η!J99+3η!J99+4η!J99+5η!J99+6η!J99+7η!J99+8η!J99+9η!J99+'10η'!J99+'11η'!J99+'12η'!J99+'13η'!J99+'14η'!J99+'15η'!J99+'16η'!J99+'17η'!J99+'18η'!J99+'19η'!J99+'20η'!J99+'21η'!J99+'22η'!J99+'23η'!J99+'24η'!J981+'25η'!J99+'26η'!J99+'27η'!J99+'28η'!J99+'29η'!J99+'30η'!J99+'31η'!J99</f>
        <v>5541.5</v>
      </c>
    </row>
    <row r="22" spans="1:15" ht="29.25" customHeight="1">
      <c r="A22" s="23" t="s">
        <v>16</v>
      </c>
      <c r="B22" s="23"/>
      <c r="C22" s="23"/>
      <c r="D22" s="23"/>
      <c r="E22" s="23"/>
      <c r="F22" s="23"/>
      <c r="G22" s="23"/>
      <c r="H22" s="23"/>
      <c r="I22" s="8"/>
      <c r="J22" s="8"/>
      <c r="K22" s="8"/>
      <c r="L22" s="8"/>
      <c r="M22" s="8"/>
      <c r="N22" s="8"/>
      <c r="O22" s="8"/>
    </row>
    <row r="23" spans="1:7" s="29" customFormat="1" ht="24.75" customHeight="1">
      <c r="A23" s="26" t="s">
        <v>17</v>
      </c>
      <c r="B23" s="26"/>
      <c r="C23" s="26"/>
      <c r="D23" s="26"/>
      <c r="E23" s="26"/>
      <c r="F23" s="27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+'31η'!E102</f>
        <v>45</v>
      </c>
      <c r="G23" s="28" t="s">
        <v>18</v>
      </c>
    </row>
    <row r="24" spans="1:7" s="29" customFormat="1" ht="24.75" customHeight="1">
      <c r="A24" s="26" t="s">
        <v>19</v>
      </c>
      <c r="B24" s="26"/>
      <c r="C24" s="26"/>
      <c r="D24" s="26"/>
      <c r="E24" s="26"/>
      <c r="F24" s="27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+'31η'!E103</f>
        <v>800</v>
      </c>
      <c r="G24" s="28" t="s">
        <v>20</v>
      </c>
    </row>
  </sheetData>
  <sheetProtection selectLockedCells="1" selectUnlockedCells="1"/>
  <mergeCells count="19">
    <mergeCell ref="A1:J1"/>
    <mergeCell ref="A2:J2"/>
    <mergeCell ref="A3:B3"/>
    <mergeCell ref="A5:G5"/>
    <mergeCell ref="A6:G6"/>
    <mergeCell ref="A7:G7"/>
    <mergeCell ref="A9:G9"/>
    <mergeCell ref="A10:G10"/>
    <mergeCell ref="A12:H12"/>
    <mergeCell ref="A13:G13"/>
    <mergeCell ref="A14:G14"/>
    <mergeCell ref="A15:G15"/>
    <mergeCell ref="A17:H17"/>
    <mergeCell ref="A18:G18"/>
    <mergeCell ref="A19:G19"/>
    <mergeCell ref="A20:G20"/>
    <mergeCell ref="A22:H22"/>
    <mergeCell ref="A23:E23"/>
    <mergeCell ref="A24:E24"/>
  </mergeCells>
  <printOptions horizontalCentered="1"/>
  <pageMargins left="0.3541666666666667" right="0.2361111111111111" top="0.27569444444444446" bottom="0.196527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9">
      <selection activeCell="F88" sqref="F88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4.8515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609</v>
      </c>
      <c r="D8" s="40"/>
      <c r="E8" s="41">
        <v>190</v>
      </c>
      <c r="F8" s="39">
        <v>1000</v>
      </c>
      <c r="G8" s="42"/>
      <c r="H8" s="67">
        <f aca="true" t="shared" si="0" ref="H8:H22">SUM(E8:G8)</f>
        <v>1190</v>
      </c>
      <c r="I8" s="44"/>
      <c r="J8" s="45">
        <f aca="true" t="shared" si="1" ref="J8:J22">H8+I8</f>
        <v>1190</v>
      </c>
      <c r="K8" s="46" t="s">
        <v>77</v>
      </c>
    </row>
    <row r="9" spans="1:11" ht="24.75" customHeight="1">
      <c r="A9" s="37"/>
      <c r="B9" s="47">
        <v>2</v>
      </c>
      <c r="C9" s="25">
        <v>610</v>
      </c>
      <c r="D9" s="48"/>
      <c r="E9" s="49"/>
      <c r="F9" s="25">
        <v>920</v>
      </c>
      <c r="G9" s="50"/>
      <c r="H9" s="67">
        <f t="shared" si="0"/>
        <v>920</v>
      </c>
      <c r="I9" s="52"/>
      <c r="J9" s="53">
        <f t="shared" si="1"/>
        <v>920</v>
      </c>
      <c r="K9" s="54" t="s">
        <v>77</v>
      </c>
    </row>
    <row r="10" spans="1:11" ht="24.75" customHeight="1">
      <c r="A10" s="37"/>
      <c r="B10" s="47">
        <v>3</v>
      </c>
      <c r="C10" s="25">
        <v>616</v>
      </c>
      <c r="D10" s="48"/>
      <c r="E10" s="49">
        <v>340</v>
      </c>
      <c r="F10" s="25">
        <v>1000</v>
      </c>
      <c r="G10" s="50"/>
      <c r="H10" s="67">
        <f t="shared" si="0"/>
        <v>1340</v>
      </c>
      <c r="I10" s="52"/>
      <c r="J10" s="53">
        <f t="shared" si="1"/>
        <v>1340</v>
      </c>
      <c r="K10" s="54"/>
    </row>
    <row r="11" spans="1:11" ht="24.75" customHeight="1">
      <c r="A11" s="37"/>
      <c r="B11" s="47">
        <v>4</v>
      </c>
      <c r="C11" s="25">
        <v>611</v>
      </c>
      <c r="D11" s="48"/>
      <c r="E11" s="49"/>
      <c r="F11" s="25">
        <v>950</v>
      </c>
      <c r="G11" s="50"/>
      <c r="H11" s="67">
        <f t="shared" si="0"/>
        <v>950</v>
      </c>
      <c r="I11" s="52"/>
      <c r="J11" s="53">
        <f t="shared" si="1"/>
        <v>950</v>
      </c>
      <c r="K11" s="54" t="s">
        <v>37</v>
      </c>
    </row>
    <row r="12" spans="1:11" ht="24.75" customHeight="1">
      <c r="A12" s="37"/>
      <c r="B12" s="47">
        <v>5</v>
      </c>
      <c r="C12" s="25">
        <v>666</v>
      </c>
      <c r="D12" s="48"/>
      <c r="E12" s="49">
        <v>880</v>
      </c>
      <c r="F12" s="25">
        <v>1000</v>
      </c>
      <c r="G12" s="50"/>
      <c r="H12" s="67">
        <f t="shared" si="0"/>
        <v>1880</v>
      </c>
      <c r="I12" s="52"/>
      <c r="J12" s="53">
        <f t="shared" si="1"/>
        <v>1880</v>
      </c>
      <c r="K12" s="54" t="s">
        <v>38</v>
      </c>
    </row>
    <row r="13" spans="1:11" ht="24.75" customHeight="1">
      <c r="A13" s="37"/>
      <c r="B13" s="47">
        <v>6</v>
      </c>
      <c r="C13" s="25">
        <v>463</v>
      </c>
      <c r="D13" s="48"/>
      <c r="E13" s="49">
        <v>470</v>
      </c>
      <c r="F13" s="25">
        <v>1000</v>
      </c>
      <c r="G13" s="50"/>
      <c r="H13" s="67">
        <f t="shared" si="0"/>
        <v>1470</v>
      </c>
      <c r="I13" s="52"/>
      <c r="J13" s="53">
        <f t="shared" si="1"/>
        <v>1470</v>
      </c>
      <c r="K13" s="54" t="s">
        <v>35</v>
      </c>
    </row>
    <row r="14" spans="1:11" ht="24.75" customHeight="1">
      <c r="A14" s="37"/>
      <c r="B14" s="47">
        <v>7</v>
      </c>
      <c r="C14" s="55">
        <v>573</v>
      </c>
      <c r="D14" s="56"/>
      <c r="E14" s="57">
        <v>8270</v>
      </c>
      <c r="F14" s="55"/>
      <c r="G14" s="58"/>
      <c r="H14" s="67">
        <f t="shared" si="0"/>
        <v>8270</v>
      </c>
      <c r="I14" s="59"/>
      <c r="J14" s="53">
        <f t="shared" si="1"/>
        <v>8270</v>
      </c>
      <c r="K14" s="60"/>
    </row>
    <row r="15" spans="1:11" ht="24.75" customHeight="1">
      <c r="A15" s="37"/>
      <c r="B15" s="47">
        <v>8</v>
      </c>
      <c r="C15" s="55">
        <v>610</v>
      </c>
      <c r="D15" s="56"/>
      <c r="E15" s="57"/>
      <c r="F15" s="55">
        <v>730</v>
      </c>
      <c r="G15" s="58"/>
      <c r="H15" s="67">
        <f t="shared" si="0"/>
        <v>730</v>
      </c>
      <c r="I15" s="59"/>
      <c r="J15" s="53">
        <f t="shared" si="1"/>
        <v>730</v>
      </c>
      <c r="K15" s="60" t="s">
        <v>36</v>
      </c>
    </row>
    <row r="16" spans="1:11" ht="24.75" customHeight="1">
      <c r="A16" s="37"/>
      <c r="B16" s="47">
        <v>9</v>
      </c>
      <c r="C16" s="55">
        <v>463</v>
      </c>
      <c r="D16" s="56"/>
      <c r="E16" s="57">
        <v>640</v>
      </c>
      <c r="F16" s="55">
        <v>1000</v>
      </c>
      <c r="G16" s="58"/>
      <c r="H16" s="67">
        <f t="shared" si="0"/>
        <v>1640</v>
      </c>
      <c r="I16" s="59"/>
      <c r="J16" s="53">
        <f t="shared" si="1"/>
        <v>1640</v>
      </c>
      <c r="K16" s="60" t="s">
        <v>35</v>
      </c>
    </row>
    <row r="17" spans="1:11" ht="24.75" customHeight="1">
      <c r="A17" s="37"/>
      <c r="B17" s="47">
        <v>10</v>
      </c>
      <c r="C17" s="55">
        <v>666</v>
      </c>
      <c r="D17" s="56"/>
      <c r="E17" s="57">
        <v>730</v>
      </c>
      <c r="F17" s="55">
        <v>1000</v>
      </c>
      <c r="G17" s="58"/>
      <c r="H17" s="67">
        <f t="shared" si="0"/>
        <v>1730</v>
      </c>
      <c r="I17" s="59"/>
      <c r="J17" s="53">
        <f t="shared" si="1"/>
        <v>1730</v>
      </c>
      <c r="K17" s="60" t="s">
        <v>38</v>
      </c>
    </row>
    <row r="18" spans="1:11" ht="24.75" customHeight="1">
      <c r="A18" s="37"/>
      <c r="B18" s="47">
        <v>11</v>
      </c>
      <c r="C18" s="55">
        <v>609</v>
      </c>
      <c r="D18" s="56"/>
      <c r="E18" s="57">
        <v>320</v>
      </c>
      <c r="F18" s="55">
        <v>1000</v>
      </c>
      <c r="G18" s="58"/>
      <c r="H18" s="67">
        <f t="shared" si="0"/>
        <v>1320</v>
      </c>
      <c r="I18" s="59"/>
      <c r="J18" s="53">
        <f t="shared" si="1"/>
        <v>1320</v>
      </c>
      <c r="K18" s="60" t="s">
        <v>36</v>
      </c>
    </row>
    <row r="19" spans="1:11" ht="24.75" customHeight="1">
      <c r="A19" s="37"/>
      <c r="B19" s="47">
        <v>12</v>
      </c>
      <c r="C19" s="55">
        <v>573</v>
      </c>
      <c r="D19" s="56"/>
      <c r="E19" s="57">
        <v>8940</v>
      </c>
      <c r="F19" s="55"/>
      <c r="G19" s="58"/>
      <c r="H19" s="67">
        <f t="shared" si="0"/>
        <v>8940</v>
      </c>
      <c r="I19" s="59"/>
      <c r="J19" s="53">
        <f t="shared" si="1"/>
        <v>8940</v>
      </c>
      <c r="K19" s="60"/>
    </row>
    <row r="20" spans="1:11" ht="24.75" customHeight="1">
      <c r="A20" s="37"/>
      <c r="B20" s="47">
        <v>13</v>
      </c>
      <c r="C20" s="136"/>
      <c r="D20" s="162"/>
      <c r="E20" s="163"/>
      <c r="F20" s="164"/>
      <c r="G20" s="165"/>
      <c r="H20" s="161">
        <f t="shared" si="0"/>
        <v>0</v>
      </c>
      <c r="I20" s="167"/>
      <c r="J20" s="53">
        <f t="shared" si="1"/>
        <v>0</v>
      </c>
      <c r="K20" s="106"/>
    </row>
    <row r="21" spans="1:11" ht="24.75" customHeight="1">
      <c r="A21" s="37"/>
      <c r="B21" s="47">
        <v>14</v>
      </c>
      <c r="C21" s="136"/>
      <c r="D21" s="162"/>
      <c r="E21" s="163"/>
      <c r="F21" s="164"/>
      <c r="G21" s="165"/>
      <c r="H21" s="161">
        <f t="shared" si="0"/>
        <v>0</v>
      </c>
      <c r="I21" s="167"/>
      <c r="J21" s="53">
        <f t="shared" si="1"/>
        <v>0</v>
      </c>
      <c r="K21" s="106"/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98" t="s">
        <v>79</v>
      </c>
      <c r="D26" s="99"/>
      <c r="E26" s="100">
        <v>350</v>
      </c>
      <c r="F26" s="98">
        <v>1000</v>
      </c>
      <c r="G26" s="101"/>
      <c r="H26" s="67">
        <f aca="true" t="shared" si="2" ref="H26:H35">SUM(E26:G26)</f>
        <v>1350</v>
      </c>
      <c r="I26" s="103"/>
      <c r="J26" s="84">
        <f aca="true" t="shared" si="3" ref="J26:J35">H26+I26</f>
        <v>1350</v>
      </c>
      <c r="K26" s="98" t="s">
        <v>79</v>
      </c>
    </row>
    <row r="27" spans="1:11" ht="24.75" customHeight="1">
      <c r="A27" s="77"/>
      <c r="B27" s="62">
        <v>17</v>
      </c>
      <c r="C27" s="55">
        <v>611</v>
      </c>
      <c r="D27" s="56"/>
      <c r="E27" s="57"/>
      <c r="F27" s="55">
        <v>600</v>
      </c>
      <c r="G27" s="58"/>
      <c r="H27" s="67">
        <f t="shared" si="2"/>
        <v>600</v>
      </c>
      <c r="I27" s="59"/>
      <c r="J27" s="84">
        <f t="shared" si="3"/>
        <v>600</v>
      </c>
      <c r="K27" s="60" t="s">
        <v>37</v>
      </c>
    </row>
    <row r="28" spans="1:11" ht="24.75" customHeight="1">
      <c r="A28" s="77"/>
      <c r="B28" s="47">
        <v>18</v>
      </c>
      <c r="C28" s="55">
        <v>463</v>
      </c>
      <c r="D28" s="56"/>
      <c r="E28" s="57">
        <v>850</v>
      </c>
      <c r="F28" s="55">
        <v>1000</v>
      </c>
      <c r="G28" s="58"/>
      <c r="H28" s="67">
        <f t="shared" si="2"/>
        <v>1850</v>
      </c>
      <c r="I28" s="59"/>
      <c r="J28" s="84">
        <f t="shared" si="3"/>
        <v>1850</v>
      </c>
      <c r="K28" s="60" t="s">
        <v>38</v>
      </c>
    </row>
    <row r="29" spans="1:11" ht="24.75" customHeight="1">
      <c r="A29" s="77"/>
      <c r="B29" s="47">
        <v>19</v>
      </c>
      <c r="C29" s="55">
        <v>573</v>
      </c>
      <c r="D29" s="56"/>
      <c r="E29" s="57"/>
      <c r="F29" s="55"/>
      <c r="G29" s="58"/>
      <c r="H29" s="67">
        <f t="shared" si="2"/>
        <v>0</v>
      </c>
      <c r="I29" s="59">
        <v>640</v>
      </c>
      <c r="J29" s="84">
        <f t="shared" si="3"/>
        <v>640</v>
      </c>
      <c r="K29" s="60" t="s">
        <v>71</v>
      </c>
    </row>
    <row r="30" spans="1:11" ht="24.75" customHeight="1">
      <c r="A30" s="77"/>
      <c r="B30" s="47">
        <v>20</v>
      </c>
      <c r="C30" s="55">
        <v>613</v>
      </c>
      <c r="D30" s="56"/>
      <c r="E30" s="57">
        <v>510</v>
      </c>
      <c r="F30" s="55">
        <v>1000</v>
      </c>
      <c r="G30" s="58"/>
      <c r="H30" s="67">
        <f t="shared" si="2"/>
        <v>1510</v>
      </c>
      <c r="I30" s="59"/>
      <c r="J30" s="84">
        <f t="shared" si="3"/>
        <v>1510</v>
      </c>
      <c r="K30" s="60" t="s">
        <v>36</v>
      </c>
    </row>
    <row r="31" spans="1:11" ht="24.75" customHeight="1">
      <c r="A31" s="77"/>
      <c r="B31" s="47">
        <v>21</v>
      </c>
      <c r="C31" s="55">
        <v>610</v>
      </c>
      <c r="D31" s="56"/>
      <c r="E31" s="57">
        <v>180</v>
      </c>
      <c r="F31" s="55">
        <v>700</v>
      </c>
      <c r="G31" s="58"/>
      <c r="H31" s="67">
        <f t="shared" si="2"/>
        <v>880</v>
      </c>
      <c r="I31" s="59"/>
      <c r="J31" s="84">
        <f t="shared" si="3"/>
        <v>880</v>
      </c>
      <c r="K31" s="60" t="s">
        <v>36</v>
      </c>
    </row>
    <row r="32" spans="1:11" ht="24.75" customHeight="1">
      <c r="A32" s="77"/>
      <c r="B32" s="47">
        <v>22</v>
      </c>
      <c r="C32" s="55">
        <v>616</v>
      </c>
      <c r="D32" s="56"/>
      <c r="E32" s="57">
        <v>380</v>
      </c>
      <c r="F32" s="55">
        <v>1000</v>
      </c>
      <c r="G32" s="58"/>
      <c r="H32" s="67">
        <f t="shared" si="2"/>
        <v>1380</v>
      </c>
      <c r="I32" s="59"/>
      <c r="J32" s="84">
        <f t="shared" si="3"/>
        <v>1380</v>
      </c>
      <c r="K32" s="60" t="s">
        <v>40</v>
      </c>
    </row>
    <row r="33" spans="1:11" ht="24.75" customHeight="1">
      <c r="A33" s="77"/>
      <c r="B33" s="47">
        <v>23</v>
      </c>
      <c r="C33" s="55">
        <v>463</v>
      </c>
      <c r="D33" s="56"/>
      <c r="E33" s="57">
        <v>200</v>
      </c>
      <c r="F33" s="55">
        <v>800</v>
      </c>
      <c r="G33" s="58">
        <v>190</v>
      </c>
      <c r="H33" s="67">
        <f t="shared" si="2"/>
        <v>1190</v>
      </c>
      <c r="I33" s="59"/>
      <c r="J33" s="84">
        <f t="shared" si="3"/>
        <v>1190</v>
      </c>
      <c r="K33" s="60" t="s">
        <v>38</v>
      </c>
    </row>
    <row r="34" spans="1:11" ht="24.75" customHeight="1">
      <c r="A34" s="77"/>
      <c r="B34" s="47">
        <v>24</v>
      </c>
      <c r="C34" s="55">
        <v>610</v>
      </c>
      <c r="D34" s="56"/>
      <c r="E34" s="57"/>
      <c r="F34" s="55">
        <v>830</v>
      </c>
      <c r="G34" s="58"/>
      <c r="H34" s="67">
        <f t="shared" si="2"/>
        <v>830</v>
      </c>
      <c r="I34" s="59"/>
      <c r="J34" s="84">
        <f t="shared" si="3"/>
        <v>830</v>
      </c>
      <c r="K34" s="60" t="s">
        <v>36</v>
      </c>
    </row>
    <row r="35" spans="1:11" ht="24.75" customHeight="1">
      <c r="A35" s="77"/>
      <c r="B35" s="62">
        <v>25</v>
      </c>
      <c r="C35" s="63">
        <v>613</v>
      </c>
      <c r="D35" s="64"/>
      <c r="E35" s="65">
        <v>260</v>
      </c>
      <c r="F35" s="63">
        <v>800</v>
      </c>
      <c r="G35" s="66"/>
      <c r="H35" s="181">
        <f t="shared" si="2"/>
        <v>1060</v>
      </c>
      <c r="I35" s="68"/>
      <c r="J35" s="84">
        <f t="shared" si="3"/>
        <v>1060</v>
      </c>
      <c r="K35" s="69" t="s">
        <v>36</v>
      </c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98">
        <v>616</v>
      </c>
      <c r="D39" s="99"/>
      <c r="E39" s="100"/>
      <c r="F39" s="98">
        <v>810</v>
      </c>
      <c r="G39" s="101"/>
      <c r="H39" s="67">
        <f aca="true" t="shared" si="4" ref="H39:H48">SUM(E39:G39)</f>
        <v>810</v>
      </c>
      <c r="I39" s="103"/>
      <c r="J39" s="104">
        <f aca="true" t="shared" si="5" ref="J39:J48">H39+I39</f>
        <v>810</v>
      </c>
      <c r="K39" s="105" t="s">
        <v>40</v>
      </c>
    </row>
    <row r="40" spans="1:11" ht="24.75" customHeight="1">
      <c r="A40" s="37"/>
      <c r="B40" s="62">
        <v>27</v>
      </c>
      <c r="C40" s="55">
        <v>613</v>
      </c>
      <c r="D40" s="56"/>
      <c r="E40" s="57"/>
      <c r="F40" s="55">
        <v>550</v>
      </c>
      <c r="G40" s="58"/>
      <c r="H40" s="67">
        <f t="shared" si="4"/>
        <v>550</v>
      </c>
      <c r="I40" s="59"/>
      <c r="J40" s="104">
        <f t="shared" si="5"/>
        <v>550</v>
      </c>
      <c r="K40" s="60" t="s">
        <v>38</v>
      </c>
    </row>
    <row r="41" spans="1:11" ht="24.75" customHeight="1">
      <c r="A41" s="37"/>
      <c r="B41" s="47">
        <v>28</v>
      </c>
      <c r="C41" s="55">
        <v>609</v>
      </c>
      <c r="D41" s="56"/>
      <c r="E41" s="57"/>
      <c r="F41" s="55">
        <v>1080</v>
      </c>
      <c r="G41" s="58"/>
      <c r="H41" s="67">
        <f t="shared" si="4"/>
        <v>1080</v>
      </c>
      <c r="I41" s="59"/>
      <c r="J41" s="104">
        <f t="shared" si="5"/>
        <v>1080</v>
      </c>
      <c r="K41" s="60" t="s">
        <v>36</v>
      </c>
    </row>
    <row r="42" spans="1:11" ht="24.75" customHeight="1">
      <c r="A42" s="37"/>
      <c r="B42" s="47">
        <v>29</v>
      </c>
      <c r="C42" s="55">
        <v>616</v>
      </c>
      <c r="D42" s="56"/>
      <c r="E42" s="57"/>
      <c r="F42" s="55">
        <v>780</v>
      </c>
      <c r="G42" s="58"/>
      <c r="H42" s="67">
        <f t="shared" si="4"/>
        <v>780</v>
      </c>
      <c r="I42" s="59"/>
      <c r="J42" s="104">
        <f t="shared" si="5"/>
        <v>780</v>
      </c>
      <c r="K42" s="60" t="s">
        <v>40</v>
      </c>
    </row>
    <row r="43" spans="1:11" ht="24.75" customHeight="1">
      <c r="A43" s="37"/>
      <c r="B43" s="47">
        <v>30</v>
      </c>
      <c r="C43" s="55">
        <v>569</v>
      </c>
      <c r="D43" s="56"/>
      <c r="E43" s="57"/>
      <c r="F43" s="55"/>
      <c r="G43" s="58">
        <v>2310</v>
      </c>
      <c r="H43" s="67">
        <f t="shared" si="4"/>
        <v>2310</v>
      </c>
      <c r="I43" s="59"/>
      <c r="J43" s="104">
        <f t="shared" si="5"/>
        <v>2310</v>
      </c>
      <c r="K43" s="60" t="s">
        <v>80</v>
      </c>
    </row>
    <row r="44" spans="1:11" ht="24.75" customHeight="1">
      <c r="A44" s="37"/>
      <c r="B44" s="47">
        <v>31</v>
      </c>
      <c r="C44" s="55">
        <v>609</v>
      </c>
      <c r="D44" s="56"/>
      <c r="E44" s="57"/>
      <c r="F44" s="55">
        <v>770</v>
      </c>
      <c r="G44" s="58"/>
      <c r="H44" s="67">
        <f t="shared" si="4"/>
        <v>770</v>
      </c>
      <c r="I44" s="59"/>
      <c r="J44" s="104">
        <f t="shared" si="5"/>
        <v>770</v>
      </c>
      <c r="K44" s="60" t="s">
        <v>36</v>
      </c>
    </row>
    <row r="45" spans="1:11" ht="24.75" customHeight="1">
      <c r="A45" s="37"/>
      <c r="B45" s="47">
        <v>32</v>
      </c>
      <c r="C45" s="136"/>
      <c r="D45" s="162"/>
      <c r="E45" s="163"/>
      <c r="F45" s="164"/>
      <c r="G45" s="165"/>
      <c r="H45" s="166">
        <f t="shared" si="4"/>
        <v>0</v>
      </c>
      <c r="I45" s="167"/>
      <c r="J45" s="104">
        <f t="shared" si="5"/>
        <v>0</v>
      </c>
      <c r="K45" s="106"/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23510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21320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2500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47330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640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47970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>
        <v>374</v>
      </c>
      <c r="C59" s="134"/>
      <c r="D59" s="135">
        <v>5870</v>
      </c>
      <c r="E59" s="106">
        <v>112</v>
      </c>
      <c r="F59" s="136">
        <v>56</v>
      </c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>
        <v>618</v>
      </c>
      <c r="C60" s="134"/>
      <c r="D60" s="135">
        <v>12320</v>
      </c>
      <c r="E60" s="106">
        <v>100</v>
      </c>
      <c r="F60" s="136">
        <v>50</v>
      </c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18.19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212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106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>
        <v>618</v>
      </c>
      <c r="C82" s="134"/>
      <c r="D82" s="135">
        <v>7770</v>
      </c>
      <c r="E82" s="106">
        <v>79</v>
      </c>
      <c r="F82" s="136">
        <v>39.5</v>
      </c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>
        <v>374</v>
      </c>
      <c r="C83" s="134"/>
      <c r="D83" s="135">
        <v>5200</v>
      </c>
      <c r="E83" s="106"/>
      <c r="F83" s="136"/>
      <c r="G83" s="137">
        <v>5650</v>
      </c>
      <c r="H83" s="136">
        <v>144</v>
      </c>
      <c r="I83" s="138">
        <v>72</v>
      </c>
      <c r="J83" s="106"/>
      <c r="K83" s="136"/>
      <c r="L83" s="139"/>
      <c r="M83" s="133"/>
    </row>
    <row r="84" spans="1:13" ht="24.75" customHeight="1">
      <c r="A84" s="132">
        <v>3</v>
      </c>
      <c r="B84" s="133">
        <v>618</v>
      </c>
      <c r="C84" s="134"/>
      <c r="D84" s="135">
        <v>5060</v>
      </c>
      <c r="E84" s="106"/>
      <c r="F84" s="136"/>
      <c r="G84" s="137">
        <v>8710</v>
      </c>
      <c r="H84" s="136">
        <v>169</v>
      </c>
      <c r="I84" s="138">
        <v>84.5</v>
      </c>
      <c r="J84" s="106"/>
      <c r="K84" s="136"/>
      <c r="L84" s="139"/>
      <c r="M84" s="133"/>
    </row>
    <row r="85" spans="1:13" ht="24.75" customHeight="1">
      <c r="A85" s="132">
        <v>4</v>
      </c>
      <c r="B85" s="133">
        <v>373</v>
      </c>
      <c r="C85" s="134"/>
      <c r="D85" s="135">
        <v>5230</v>
      </c>
      <c r="E85" s="106"/>
      <c r="F85" s="136"/>
      <c r="G85" s="137">
        <v>6130</v>
      </c>
      <c r="H85" s="136">
        <v>167</v>
      </c>
      <c r="I85" s="138">
        <v>83.5</v>
      </c>
      <c r="J85" s="106"/>
      <c r="K85" s="136"/>
      <c r="L85" s="139"/>
      <c r="M85" s="133"/>
    </row>
    <row r="86" spans="1:13" ht="24.75" customHeight="1">
      <c r="A86" s="132">
        <v>5</v>
      </c>
      <c r="B86" s="133">
        <v>768</v>
      </c>
      <c r="C86" s="134"/>
      <c r="D86" s="135">
        <v>10060</v>
      </c>
      <c r="E86" s="106"/>
      <c r="F86" s="136"/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53.81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559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279.5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>
        <v>3</v>
      </c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>
        <v>50</v>
      </c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9">
      <selection activeCell="K26" sqref="K26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616</v>
      </c>
      <c r="D8" s="40"/>
      <c r="E8" s="41">
        <v>360</v>
      </c>
      <c r="F8" s="39">
        <v>1000</v>
      </c>
      <c r="G8" s="42"/>
      <c r="H8" s="67">
        <f aca="true" t="shared" si="0" ref="H8:H22">SUM(E8:G8)</f>
        <v>1360</v>
      </c>
      <c r="I8" s="44"/>
      <c r="J8" s="45">
        <f aca="true" t="shared" si="1" ref="J8:J22">H8+I8</f>
        <v>1360</v>
      </c>
      <c r="K8" s="46" t="s">
        <v>36</v>
      </c>
    </row>
    <row r="9" spans="1:11" ht="24.75" customHeight="1">
      <c r="A9" s="37"/>
      <c r="B9" s="47">
        <v>2</v>
      </c>
      <c r="C9" s="25">
        <v>616</v>
      </c>
      <c r="D9" s="48"/>
      <c r="E9" s="49"/>
      <c r="F9" s="25">
        <v>1170</v>
      </c>
      <c r="G9" s="50"/>
      <c r="H9" s="67">
        <f t="shared" si="0"/>
        <v>1170</v>
      </c>
      <c r="I9" s="52"/>
      <c r="J9" s="53">
        <f t="shared" si="1"/>
        <v>1170</v>
      </c>
      <c r="K9" s="54" t="s">
        <v>36</v>
      </c>
    </row>
    <row r="10" spans="1:11" ht="24.75" customHeight="1">
      <c r="A10" s="37"/>
      <c r="B10" s="47">
        <v>3</v>
      </c>
      <c r="C10" s="25"/>
      <c r="D10" s="48"/>
      <c r="E10" s="170"/>
      <c r="F10" s="171"/>
      <c r="G10" s="172"/>
      <c r="H10" s="161">
        <f t="shared" si="0"/>
        <v>0</v>
      </c>
      <c r="I10" s="169"/>
      <c r="J10" s="53">
        <f t="shared" si="1"/>
        <v>0</v>
      </c>
      <c r="K10" s="173"/>
    </row>
    <row r="11" spans="1:11" ht="24.75" customHeight="1">
      <c r="A11" s="37"/>
      <c r="B11" s="47">
        <v>4</v>
      </c>
      <c r="C11" s="25"/>
      <c r="D11" s="48"/>
      <c r="E11" s="170"/>
      <c r="F11" s="171"/>
      <c r="G11" s="172"/>
      <c r="H11" s="161">
        <f t="shared" si="0"/>
        <v>0</v>
      </c>
      <c r="I11" s="169"/>
      <c r="J11" s="53">
        <f t="shared" si="1"/>
        <v>0</v>
      </c>
      <c r="K11" s="173"/>
    </row>
    <row r="12" spans="1:11" ht="24.75" customHeight="1">
      <c r="A12" s="37"/>
      <c r="B12" s="47">
        <v>5</v>
      </c>
      <c r="C12" s="25"/>
      <c r="D12" s="48"/>
      <c r="E12" s="170"/>
      <c r="F12" s="171"/>
      <c r="G12" s="172"/>
      <c r="H12" s="161">
        <f t="shared" si="0"/>
        <v>0</v>
      </c>
      <c r="I12" s="169"/>
      <c r="J12" s="53">
        <f t="shared" si="1"/>
        <v>0</v>
      </c>
      <c r="K12" s="173"/>
    </row>
    <row r="13" spans="1:11" ht="24.75" customHeight="1">
      <c r="A13" s="37"/>
      <c r="B13" s="47">
        <v>6</v>
      </c>
      <c r="C13" s="25"/>
      <c r="D13" s="48"/>
      <c r="E13" s="170"/>
      <c r="F13" s="171"/>
      <c r="G13" s="172"/>
      <c r="H13" s="161">
        <f t="shared" si="0"/>
        <v>0</v>
      </c>
      <c r="I13" s="169"/>
      <c r="J13" s="53">
        <f t="shared" si="1"/>
        <v>0</v>
      </c>
      <c r="K13" s="173"/>
    </row>
    <row r="14" spans="1:11" ht="24.75" customHeight="1">
      <c r="A14" s="37"/>
      <c r="B14" s="47">
        <v>7</v>
      </c>
      <c r="C14" s="136"/>
      <c r="D14" s="162"/>
      <c r="E14" s="163"/>
      <c r="F14" s="164"/>
      <c r="G14" s="165"/>
      <c r="H14" s="161">
        <f t="shared" si="0"/>
        <v>0</v>
      </c>
      <c r="I14" s="167"/>
      <c r="J14" s="53">
        <f t="shared" si="1"/>
        <v>0</v>
      </c>
      <c r="K14" s="106"/>
    </row>
    <row r="15" spans="1:11" ht="24.75" customHeight="1">
      <c r="A15" s="37"/>
      <c r="B15" s="47">
        <v>8</v>
      </c>
      <c r="C15" s="136"/>
      <c r="D15" s="162"/>
      <c r="E15" s="163"/>
      <c r="F15" s="164"/>
      <c r="G15" s="165"/>
      <c r="H15" s="161">
        <f t="shared" si="0"/>
        <v>0</v>
      </c>
      <c r="I15" s="167"/>
      <c r="J15" s="53">
        <f t="shared" si="1"/>
        <v>0</v>
      </c>
      <c r="K15" s="106"/>
    </row>
    <row r="16" spans="1:11" ht="24.75" customHeight="1">
      <c r="A16" s="37"/>
      <c r="B16" s="47">
        <v>9</v>
      </c>
      <c r="C16" s="136"/>
      <c r="D16" s="162"/>
      <c r="E16" s="163"/>
      <c r="F16" s="164"/>
      <c r="G16" s="165"/>
      <c r="H16" s="161">
        <f t="shared" si="0"/>
        <v>0</v>
      </c>
      <c r="I16" s="167"/>
      <c r="J16" s="53">
        <f t="shared" si="1"/>
        <v>0</v>
      </c>
      <c r="K16" s="106"/>
    </row>
    <row r="17" spans="1:11" ht="24.75" customHeight="1">
      <c r="A17" s="37"/>
      <c r="B17" s="47">
        <v>10</v>
      </c>
      <c r="C17" s="136"/>
      <c r="D17" s="162"/>
      <c r="E17" s="163"/>
      <c r="F17" s="164"/>
      <c r="G17" s="165"/>
      <c r="H17" s="161">
        <f t="shared" si="0"/>
        <v>0</v>
      </c>
      <c r="I17" s="167"/>
      <c r="J17" s="53">
        <f t="shared" si="1"/>
        <v>0</v>
      </c>
      <c r="K17" s="106"/>
    </row>
    <row r="18" spans="1:11" ht="24.75" customHeight="1">
      <c r="A18" s="37"/>
      <c r="B18" s="47">
        <v>11</v>
      </c>
      <c r="C18" s="136"/>
      <c r="D18" s="162"/>
      <c r="E18" s="163"/>
      <c r="F18" s="164"/>
      <c r="G18" s="165"/>
      <c r="H18" s="161">
        <f t="shared" si="0"/>
        <v>0</v>
      </c>
      <c r="I18" s="167"/>
      <c r="J18" s="53">
        <f t="shared" si="1"/>
        <v>0</v>
      </c>
      <c r="K18" s="106"/>
    </row>
    <row r="19" spans="1:11" ht="24.75" customHeight="1">
      <c r="A19" s="37"/>
      <c r="B19" s="47">
        <v>12</v>
      </c>
      <c r="C19" s="136"/>
      <c r="D19" s="162"/>
      <c r="E19" s="163"/>
      <c r="F19" s="164"/>
      <c r="G19" s="165"/>
      <c r="H19" s="161">
        <f t="shared" si="0"/>
        <v>0</v>
      </c>
      <c r="I19" s="167"/>
      <c r="J19" s="53">
        <f t="shared" si="1"/>
        <v>0</v>
      </c>
      <c r="K19" s="106"/>
    </row>
    <row r="20" spans="1:11" ht="24.75" customHeight="1">
      <c r="A20" s="37"/>
      <c r="B20" s="47">
        <v>13</v>
      </c>
      <c r="C20" s="136"/>
      <c r="D20" s="162"/>
      <c r="E20" s="163"/>
      <c r="F20" s="164"/>
      <c r="G20" s="165"/>
      <c r="H20" s="161">
        <f t="shared" si="0"/>
        <v>0</v>
      </c>
      <c r="I20" s="167"/>
      <c r="J20" s="53">
        <f t="shared" si="1"/>
        <v>0</v>
      </c>
      <c r="K20" s="106"/>
    </row>
    <row r="21" spans="1:11" ht="24.75" customHeight="1">
      <c r="A21" s="37"/>
      <c r="B21" s="47">
        <v>14</v>
      </c>
      <c r="C21" s="136"/>
      <c r="D21" s="162"/>
      <c r="E21" s="163"/>
      <c r="F21" s="164"/>
      <c r="G21" s="165"/>
      <c r="H21" s="161">
        <f t="shared" si="0"/>
        <v>0</v>
      </c>
      <c r="I21" s="167"/>
      <c r="J21" s="53">
        <f t="shared" si="1"/>
        <v>0</v>
      </c>
      <c r="K21" s="106"/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98">
        <v>463</v>
      </c>
      <c r="D26" s="99"/>
      <c r="E26" s="100"/>
      <c r="F26" s="98">
        <v>730</v>
      </c>
      <c r="G26" s="101"/>
      <c r="H26" s="67">
        <f aca="true" t="shared" si="2" ref="H26:H35">SUM(E26:G26)</f>
        <v>730</v>
      </c>
      <c r="I26" s="103"/>
      <c r="J26" s="84">
        <f aca="true" t="shared" si="3" ref="J26:J35">H26+I26</f>
        <v>730</v>
      </c>
      <c r="K26" s="105" t="s">
        <v>38</v>
      </c>
    </row>
    <row r="27" spans="1:11" ht="24.75" customHeight="1">
      <c r="A27" s="77"/>
      <c r="B27" s="62">
        <v>17</v>
      </c>
      <c r="C27" s="55">
        <v>616</v>
      </c>
      <c r="D27" s="56"/>
      <c r="E27" s="57"/>
      <c r="F27" s="55">
        <v>970</v>
      </c>
      <c r="G27" s="58"/>
      <c r="H27" s="67">
        <f t="shared" si="2"/>
        <v>970</v>
      </c>
      <c r="I27" s="59"/>
      <c r="J27" s="84">
        <f t="shared" si="3"/>
        <v>970</v>
      </c>
      <c r="K27" s="60" t="s">
        <v>40</v>
      </c>
    </row>
    <row r="28" spans="1:11" ht="24.75" customHeight="1">
      <c r="A28" s="77"/>
      <c r="B28" s="47">
        <v>18</v>
      </c>
      <c r="C28" s="55">
        <v>616</v>
      </c>
      <c r="D28" s="56"/>
      <c r="E28" s="57"/>
      <c r="F28" s="55">
        <v>980</v>
      </c>
      <c r="G28" s="58"/>
      <c r="H28" s="67">
        <f t="shared" si="2"/>
        <v>980</v>
      </c>
      <c r="I28" s="59"/>
      <c r="J28" s="84">
        <f t="shared" si="3"/>
        <v>980</v>
      </c>
      <c r="K28" s="60" t="s">
        <v>40</v>
      </c>
    </row>
    <row r="29" spans="1:11" ht="24.75" customHeight="1">
      <c r="A29" s="77"/>
      <c r="B29" s="47">
        <v>19</v>
      </c>
      <c r="C29" s="136"/>
      <c r="D29" s="162"/>
      <c r="E29" s="163"/>
      <c r="F29" s="164"/>
      <c r="G29" s="165"/>
      <c r="H29" s="161">
        <f t="shared" si="2"/>
        <v>0</v>
      </c>
      <c r="I29" s="167"/>
      <c r="J29" s="84">
        <f t="shared" si="3"/>
        <v>0</v>
      </c>
      <c r="K29" s="106"/>
    </row>
    <row r="30" spans="1:11" ht="24.75" customHeight="1">
      <c r="A30" s="77"/>
      <c r="B30" s="47">
        <v>20</v>
      </c>
      <c r="C30" s="136"/>
      <c r="D30" s="162"/>
      <c r="E30" s="163"/>
      <c r="F30" s="164"/>
      <c r="G30" s="165"/>
      <c r="H30" s="161">
        <f t="shared" si="2"/>
        <v>0</v>
      </c>
      <c r="I30" s="167"/>
      <c r="J30" s="84">
        <f t="shared" si="3"/>
        <v>0</v>
      </c>
      <c r="K30" s="106"/>
    </row>
    <row r="31" spans="1:11" ht="24.75" customHeight="1">
      <c r="A31" s="77"/>
      <c r="B31" s="47">
        <v>21</v>
      </c>
      <c r="C31" s="136"/>
      <c r="D31" s="162"/>
      <c r="E31" s="163"/>
      <c r="F31" s="164"/>
      <c r="G31" s="165"/>
      <c r="H31" s="161">
        <f t="shared" si="2"/>
        <v>0</v>
      </c>
      <c r="I31" s="167"/>
      <c r="J31" s="84">
        <f t="shared" si="3"/>
        <v>0</v>
      </c>
      <c r="K31" s="106"/>
    </row>
    <row r="32" spans="1:11" ht="24.75" customHeight="1">
      <c r="A32" s="77"/>
      <c r="B32" s="47">
        <v>22</v>
      </c>
      <c r="C32" s="136"/>
      <c r="D32" s="162"/>
      <c r="E32" s="163"/>
      <c r="F32" s="164"/>
      <c r="G32" s="165"/>
      <c r="H32" s="161">
        <f t="shared" si="2"/>
        <v>0</v>
      </c>
      <c r="I32" s="167"/>
      <c r="J32" s="84">
        <f t="shared" si="3"/>
        <v>0</v>
      </c>
      <c r="K32" s="106"/>
    </row>
    <row r="33" spans="1:11" ht="24.75" customHeight="1">
      <c r="A33" s="77"/>
      <c r="B33" s="47">
        <v>23</v>
      </c>
      <c r="C33" s="136"/>
      <c r="D33" s="162"/>
      <c r="E33" s="163"/>
      <c r="F33" s="164"/>
      <c r="G33" s="165"/>
      <c r="H33" s="161">
        <f t="shared" si="2"/>
        <v>0</v>
      </c>
      <c r="I33" s="167"/>
      <c r="J33" s="84">
        <f t="shared" si="3"/>
        <v>0</v>
      </c>
      <c r="K33" s="106"/>
    </row>
    <row r="34" spans="1:11" ht="24.75" customHeight="1">
      <c r="A34" s="77"/>
      <c r="B34" s="47">
        <v>24</v>
      </c>
      <c r="C34" s="136"/>
      <c r="D34" s="162"/>
      <c r="E34" s="163"/>
      <c r="F34" s="164"/>
      <c r="G34" s="165"/>
      <c r="H34" s="161">
        <f t="shared" si="2"/>
        <v>0</v>
      </c>
      <c r="I34" s="167"/>
      <c r="J34" s="84">
        <f t="shared" si="3"/>
        <v>0</v>
      </c>
      <c r="K34" s="106"/>
    </row>
    <row r="35" spans="1:11" ht="24.75" customHeight="1">
      <c r="A35" s="77"/>
      <c r="B35" s="62">
        <v>25</v>
      </c>
      <c r="C35" s="146"/>
      <c r="D35" s="147"/>
      <c r="E35" s="148"/>
      <c r="F35" s="149"/>
      <c r="G35" s="150"/>
      <c r="H35" s="161">
        <f t="shared" si="2"/>
        <v>0</v>
      </c>
      <c r="I35" s="152"/>
      <c r="J35" s="84">
        <f t="shared" si="3"/>
        <v>0</v>
      </c>
      <c r="K35" s="108"/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174"/>
      <c r="D39" s="175"/>
      <c r="E39" s="176"/>
      <c r="F39" s="177"/>
      <c r="G39" s="178"/>
      <c r="H39" s="166">
        <f aca="true" t="shared" si="4" ref="H39:H48">SUM(E39:G39)</f>
        <v>0</v>
      </c>
      <c r="I39" s="179"/>
      <c r="J39" s="104">
        <f aca="true" t="shared" si="5" ref="J39:J48">H39+I39</f>
        <v>0</v>
      </c>
      <c r="K39" s="180"/>
    </row>
    <row r="40" spans="1:11" ht="24.75" customHeight="1">
      <c r="A40" s="37"/>
      <c r="B40" s="62">
        <v>27</v>
      </c>
      <c r="C40" s="136"/>
      <c r="D40" s="162"/>
      <c r="E40" s="163"/>
      <c r="F40" s="164"/>
      <c r="G40" s="165"/>
      <c r="H40" s="166">
        <f t="shared" si="4"/>
        <v>0</v>
      </c>
      <c r="I40" s="167"/>
      <c r="J40" s="104">
        <f t="shared" si="5"/>
        <v>0</v>
      </c>
      <c r="K40" s="106"/>
    </row>
    <row r="41" spans="1:11" ht="24.75" customHeight="1">
      <c r="A41" s="37"/>
      <c r="B41" s="47">
        <v>28</v>
      </c>
      <c r="C41" s="136"/>
      <c r="D41" s="162"/>
      <c r="E41" s="163"/>
      <c r="F41" s="164"/>
      <c r="G41" s="165"/>
      <c r="H41" s="166">
        <f t="shared" si="4"/>
        <v>0</v>
      </c>
      <c r="I41" s="167"/>
      <c r="J41" s="104">
        <f t="shared" si="5"/>
        <v>0</v>
      </c>
      <c r="K41" s="106"/>
    </row>
    <row r="42" spans="1:11" ht="24.75" customHeight="1">
      <c r="A42" s="37"/>
      <c r="B42" s="47">
        <v>29</v>
      </c>
      <c r="C42" s="136"/>
      <c r="D42" s="162"/>
      <c r="E42" s="163"/>
      <c r="F42" s="164"/>
      <c r="G42" s="165"/>
      <c r="H42" s="166">
        <f t="shared" si="4"/>
        <v>0</v>
      </c>
      <c r="I42" s="167"/>
      <c r="J42" s="104">
        <f t="shared" si="5"/>
        <v>0</v>
      </c>
      <c r="K42" s="106"/>
    </row>
    <row r="43" spans="1:11" ht="24.75" customHeight="1">
      <c r="A43" s="37"/>
      <c r="B43" s="47">
        <v>30</v>
      </c>
      <c r="C43" s="136"/>
      <c r="D43" s="162"/>
      <c r="E43" s="163"/>
      <c r="F43" s="164"/>
      <c r="G43" s="165"/>
      <c r="H43" s="166">
        <f t="shared" si="4"/>
        <v>0</v>
      </c>
      <c r="I43" s="167"/>
      <c r="J43" s="104">
        <f t="shared" si="5"/>
        <v>0</v>
      </c>
      <c r="K43" s="106"/>
    </row>
    <row r="44" spans="1:11" ht="24.75" customHeight="1">
      <c r="A44" s="37"/>
      <c r="B44" s="47">
        <v>31</v>
      </c>
      <c r="C44" s="136"/>
      <c r="D44" s="162"/>
      <c r="E44" s="163"/>
      <c r="F44" s="164"/>
      <c r="G44" s="165"/>
      <c r="H44" s="166">
        <f t="shared" si="4"/>
        <v>0</v>
      </c>
      <c r="I44" s="167"/>
      <c r="J44" s="104">
        <f t="shared" si="5"/>
        <v>0</v>
      </c>
      <c r="K44" s="106"/>
    </row>
    <row r="45" spans="1:11" ht="24.75" customHeight="1">
      <c r="A45" s="37"/>
      <c r="B45" s="47">
        <v>32</v>
      </c>
      <c r="C45" s="136"/>
      <c r="D45" s="162"/>
      <c r="E45" s="163"/>
      <c r="F45" s="164"/>
      <c r="G45" s="165"/>
      <c r="H45" s="166">
        <f t="shared" si="4"/>
        <v>0</v>
      </c>
      <c r="I45" s="167"/>
      <c r="J45" s="104">
        <f t="shared" si="5"/>
        <v>0</v>
      </c>
      <c r="K45" s="106"/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360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4850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5210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5210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/>
      <c r="C59" s="134"/>
      <c r="D59" s="135"/>
      <c r="E59" s="106"/>
      <c r="F59" s="136"/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/>
      <c r="C60" s="134"/>
      <c r="D60" s="135"/>
      <c r="E60" s="106"/>
      <c r="F60" s="136"/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/>
      <c r="C82" s="134"/>
      <c r="D82" s="135"/>
      <c r="E82" s="106"/>
      <c r="F82" s="136"/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/>
      <c r="C83" s="134"/>
      <c r="D83" s="135"/>
      <c r="E83" s="106"/>
      <c r="F83" s="136"/>
      <c r="G83" s="137"/>
      <c r="H83" s="136"/>
      <c r="I83" s="138"/>
      <c r="J83" s="106"/>
      <c r="K83" s="136"/>
      <c r="L83" s="139"/>
      <c r="M83" s="133"/>
    </row>
    <row r="84" spans="1:13" ht="24.75" customHeight="1">
      <c r="A84" s="132">
        <v>3</v>
      </c>
      <c r="B84" s="133"/>
      <c r="C84" s="134"/>
      <c r="D84" s="135"/>
      <c r="E84" s="106"/>
      <c r="F84" s="136"/>
      <c r="G84" s="137"/>
      <c r="H84" s="136"/>
      <c r="I84" s="138"/>
      <c r="J84" s="106"/>
      <c r="K84" s="136"/>
      <c r="L84" s="139"/>
      <c r="M84" s="133"/>
    </row>
    <row r="85" spans="1:13" ht="24.75" customHeight="1">
      <c r="A85" s="132">
        <v>4</v>
      </c>
      <c r="B85" s="133"/>
      <c r="C85" s="134"/>
      <c r="D85" s="135"/>
      <c r="E85" s="106"/>
      <c r="F85" s="136"/>
      <c r="G85" s="137"/>
      <c r="H85" s="136"/>
      <c r="I85" s="138"/>
      <c r="J85" s="106"/>
      <c r="K85" s="136"/>
      <c r="L85" s="139"/>
      <c r="M85" s="133"/>
    </row>
    <row r="86" spans="1:13" ht="24.75" customHeight="1">
      <c r="A86" s="132">
        <v>5</v>
      </c>
      <c r="B86" s="133"/>
      <c r="C86" s="134"/>
      <c r="D86" s="135"/>
      <c r="E86" s="106"/>
      <c r="F86" s="136"/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0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/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/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6">
      <selection activeCell="K8" sqref="K8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616</v>
      </c>
      <c r="D8" s="40"/>
      <c r="E8" s="41">
        <v>200</v>
      </c>
      <c r="F8" s="39">
        <v>1000</v>
      </c>
      <c r="G8" s="42"/>
      <c r="H8" s="67">
        <f aca="true" t="shared" si="0" ref="H8:H22">SUM(E8:G8)</f>
        <v>1200</v>
      </c>
      <c r="I8" s="44"/>
      <c r="J8" s="45">
        <f aca="true" t="shared" si="1" ref="J8:J22">H8+I8</f>
        <v>1200</v>
      </c>
      <c r="K8" s="46" t="s">
        <v>77</v>
      </c>
    </row>
    <row r="9" spans="1:11" ht="24.75" customHeight="1">
      <c r="A9" s="37"/>
      <c r="B9" s="47">
        <v>2</v>
      </c>
      <c r="C9" s="25">
        <v>463</v>
      </c>
      <c r="D9" s="48"/>
      <c r="E9" s="49"/>
      <c r="F9" s="25">
        <v>700</v>
      </c>
      <c r="G9" s="50"/>
      <c r="H9" s="67">
        <f t="shared" si="0"/>
        <v>700</v>
      </c>
      <c r="I9" s="52"/>
      <c r="J9" s="53">
        <f t="shared" si="1"/>
        <v>700</v>
      </c>
      <c r="K9" s="54" t="s">
        <v>81</v>
      </c>
    </row>
    <row r="10" spans="1:11" ht="24.75" customHeight="1">
      <c r="A10" s="37"/>
      <c r="B10" s="47">
        <v>3</v>
      </c>
      <c r="C10" s="25">
        <v>616</v>
      </c>
      <c r="D10" s="48"/>
      <c r="E10" s="49"/>
      <c r="F10" s="25">
        <v>820</v>
      </c>
      <c r="G10" s="50"/>
      <c r="H10" s="67">
        <f t="shared" si="0"/>
        <v>820</v>
      </c>
      <c r="I10" s="52"/>
      <c r="J10" s="53">
        <f t="shared" si="1"/>
        <v>820</v>
      </c>
      <c r="K10" s="54" t="s">
        <v>77</v>
      </c>
    </row>
    <row r="11" spans="1:11" ht="24.75" customHeight="1">
      <c r="A11" s="37"/>
      <c r="B11" s="47">
        <v>4</v>
      </c>
      <c r="C11" s="25">
        <v>463</v>
      </c>
      <c r="D11" s="48"/>
      <c r="E11" s="49"/>
      <c r="F11" s="25">
        <v>730</v>
      </c>
      <c r="G11" s="50"/>
      <c r="H11" s="67">
        <f t="shared" si="0"/>
        <v>730</v>
      </c>
      <c r="I11" s="52"/>
      <c r="J11" s="53">
        <f t="shared" si="1"/>
        <v>730</v>
      </c>
      <c r="K11" s="54" t="s">
        <v>81</v>
      </c>
    </row>
    <row r="12" spans="1:11" ht="24.75" customHeight="1">
      <c r="A12" s="37"/>
      <c r="B12" s="47">
        <v>5</v>
      </c>
      <c r="C12" s="25">
        <v>616</v>
      </c>
      <c r="D12" s="48"/>
      <c r="E12" s="49"/>
      <c r="F12" s="25">
        <v>980</v>
      </c>
      <c r="G12" s="50"/>
      <c r="H12" s="67">
        <f t="shared" si="0"/>
        <v>980</v>
      </c>
      <c r="I12" s="52"/>
      <c r="J12" s="53">
        <f t="shared" si="1"/>
        <v>980</v>
      </c>
      <c r="K12" s="54" t="s">
        <v>40</v>
      </c>
    </row>
    <row r="13" spans="1:11" ht="24.75" customHeight="1">
      <c r="A13" s="37"/>
      <c r="B13" s="47">
        <v>6</v>
      </c>
      <c r="C13" s="25">
        <v>616</v>
      </c>
      <c r="D13" s="48"/>
      <c r="E13" s="49"/>
      <c r="F13" s="25">
        <v>720</v>
      </c>
      <c r="G13" s="50"/>
      <c r="H13" s="67">
        <f t="shared" si="0"/>
        <v>720</v>
      </c>
      <c r="I13" s="52"/>
      <c r="J13" s="53">
        <f t="shared" si="1"/>
        <v>720</v>
      </c>
      <c r="K13" s="54" t="s">
        <v>40</v>
      </c>
    </row>
    <row r="14" spans="1:11" ht="24.75" customHeight="1">
      <c r="A14" s="37"/>
      <c r="B14" s="47">
        <v>7</v>
      </c>
      <c r="C14" s="136"/>
      <c r="D14" s="162"/>
      <c r="E14" s="163"/>
      <c r="F14" s="164"/>
      <c r="G14" s="165"/>
      <c r="H14" s="161">
        <f t="shared" si="0"/>
        <v>0</v>
      </c>
      <c r="I14" s="167"/>
      <c r="J14" s="53">
        <f t="shared" si="1"/>
        <v>0</v>
      </c>
      <c r="K14" s="106"/>
    </row>
    <row r="15" spans="1:11" ht="24.75" customHeight="1">
      <c r="A15" s="37"/>
      <c r="B15" s="47">
        <v>8</v>
      </c>
      <c r="C15" s="136"/>
      <c r="D15" s="162"/>
      <c r="E15" s="163"/>
      <c r="F15" s="164"/>
      <c r="G15" s="165"/>
      <c r="H15" s="161">
        <f t="shared" si="0"/>
        <v>0</v>
      </c>
      <c r="I15" s="167"/>
      <c r="J15" s="53">
        <f t="shared" si="1"/>
        <v>0</v>
      </c>
      <c r="K15" s="106"/>
    </row>
    <row r="16" spans="1:11" ht="24.75" customHeight="1">
      <c r="A16" s="37"/>
      <c r="B16" s="47">
        <v>9</v>
      </c>
      <c r="C16" s="136"/>
      <c r="D16" s="162"/>
      <c r="E16" s="163"/>
      <c r="F16" s="164"/>
      <c r="G16" s="165"/>
      <c r="H16" s="161">
        <f t="shared" si="0"/>
        <v>0</v>
      </c>
      <c r="I16" s="167"/>
      <c r="J16" s="53">
        <f t="shared" si="1"/>
        <v>0</v>
      </c>
      <c r="K16" s="106"/>
    </row>
    <row r="17" spans="1:11" ht="24.75" customHeight="1">
      <c r="A17" s="37"/>
      <c r="B17" s="47">
        <v>10</v>
      </c>
      <c r="C17" s="136"/>
      <c r="D17" s="162"/>
      <c r="E17" s="163"/>
      <c r="F17" s="164"/>
      <c r="G17" s="165"/>
      <c r="H17" s="161">
        <f t="shared" si="0"/>
        <v>0</v>
      </c>
      <c r="I17" s="167"/>
      <c r="J17" s="53">
        <f t="shared" si="1"/>
        <v>0</v>
      </c>
      <c r="K17" s="106"/>
    </row>
    <row r="18" spans="1:11" ht="24.75" customHeight="1">
      <c r="A18" s="37"/>
      <c r="B18" s="47">
        <v>11</v>
      </c>
      <c r="C18" s="136"/>
      <c r="D18" s="162"/>
      <c r="E18" s="163"/>
      <c r="F18" s="164"/>
      <c r="G18" s="165"/>
      <c r="H18" s="161">
        <f t="shared" si="0"/>
        <v>0</v>
      </c>
      <c r="I18" s="167"/>
      <c r="J18" s="53">
        <f t="shared" si="1"/>
        <v>0</v>
      </c>
      <c r="K18" s="106"/>
    </row>
    <row r="19" spans="1:11" ht="24.75" customHeight="1">
      <c r="A19" s="37"/>
      <c r="B19" s="47">
        <v>12</v>
      </c>
      <c r="C19" s="136"/>
      <c r="D19" s="162"/>
      <c r="E19" s="163"/>
      <c r="F19" s="164"/>
      <c r="G19" s="165"/>
      <c r="H19" s="161">
        <f t="shared" si="0"/>
        <v>0</v>
      </c>
      <c r="I19" s="167"/>
      <c r="J19" s="53">
        <f t="shared" si="1"/>
        <v>0</v>
      </c>
      <c r="K19" s="106"/>
    </row>
    <row r="20" spans="1:11" ht="24.75" customHeight="1">
      <c r="A20" s="37"/>
      <c r="B20" s="47">
        <v>13</v>
      </c>
      <c r="C20" s="136"/>
      <c r="D20" s="162"/>
      <c r="E20" s="163"/>
      <c r="F20" s="164"/>
      <c r="G20" s="165"/>
      <c r="H20" s="161">
        <f t="shared" si="0"/>
        <v>0</v>
      </c>
      <c r="I20" s="167"/>
      <c r="J20" s="53">
        <f t="shared" si="1"/>
        <v>0</v>
      </c>
      <c r="K20" s="106"/>
    </row>
    <row r="21" spans="1:11" ht="24.75" customHeight="1">
      <c r="A21" s="37"/>
      <c r="B21" s="47">
        <v>14</v>
      </c>
      <c r="C21" s="136"/>
      <c r="D21" s="162"/>
      <c r="E21" s="163"/>
      <c r="F21" s="164"/>
      <c r="G21" s="165"/>
      <c r="H21" s="161">
        <f t="shared" si="0"/>
        <v>0</v>
      </c>
      <c r="I21" s="167"/>
      <c r="J21" s="53">
        <f t="shared" si="1"/>
        <v>0</v>
      </c>
      <c r="K21" s="106"/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25"/>
      <c r="D26" s="48"/>
      <c r="E26" s="170"/>
      <c r="F26" s="171"/>
      <c r="G26" s="172"/>
      <c r="H26" s="161">
        <f aca="true" t="shared" si="2" ref="H26:H35">SUM(E26:G26)</f>
        <v>0</v>
      </c>
      <c r="I26" s="169"/>
      <c r="J26" s="84">
        <f aca="true" t="shared" si="3" ref="J26:J35">H26+I26</f>
        <v>0</v>
      </c>
      <c r="K26" s="173"/>
    </row>
    <row r="27" spans="1:11" ht="24.75" customHeight="1">
      <c r="A27" s="77"/>
      <c r="B27" s="62">
        <v>17</v>
      </c>
      <c r="C27" s="25"/>
      <c r="D27" s="48"/>
      <c r="E27" s="170"/>
      <c r="F27" s="171"/>
      <c r="G27" s="172"/>
      <c r="H27" s="161">
        <f t="shared" si="2"/>
        <v>0</v>
      </c>
      <c r="I27" s="169"/>
      <c r="J27" s="84">
        <f t="shared" si="3"/>
        <v>0</v>
      </c>
      <c r="K27" s="173"/>
    </row>
    <row r="28" spans="1:11" ht="24.75" customHeight="1">
      <c r="A28" s="77"/>
      <c r="B28" s="47">
        <v>18</v>
      </c>
      <c r="C28" s="136"/>
      <c r="D28" s="162"/>
      <c r="E28" s="163"/>
      <c r="F28" s="164"/>
      <c r="G28" s="165"/>
      <c r="H28" s="161">
        <f t="shared" si="2"/>
        <v>0</v>
      </c>
      <c r="I28" s="167"/>
      <c r="J28" s="84">
        <f t="shared" si="3"/>
        <v>0</v>
      </c>
      <c r="K28" s="106"/>
    </row>
    <row r="29" spans="1:11" ht="24.75" customHeight="1">
      <c r="A29" s="77"/>
      <c r="B29" s="47">
        <v>19</v>
      </c>
      <c r="C29" s="136"/>
      <c r="D29" s="162"/>
      <c r="E29" s="163"/>
      <c r="F29" s="164"/>
      <c r="G29" s="165"/>
      <c r="H29" s="161">
        <f t="shared" si="2"/>
        <v>0</v>
      </c>
      <c r="I29" s="167"/>
      <c r="J29" s="84">
        <f t="shared" si="3"/>
        <v>0</v>
      </c>
      <c r="K29" s="106"/>
    </row>
    <row r="30" spans="1:11" ht="24.75" customHeight="1">
      <c r="A30" s="77"/>
      <c r="B30" s="47">
        <v>20</v>
      </c>
      <c r="C30" s="136"/>
      <c r="D30" s="162"/>
      <c r="E30" s="163"/>
      <c r="F30" s="164"/>
      <c r="G30" s="165"/>
      <c r="H30" s="161">
        <f t="shared" si="2"/>
        <v>0</v>
      </c>
      <c r="I30" s="167"/>
      <c r="J30" s="84">
        <f t="shared" si="3"/>
        <v>0</v>
      </c>
      <c r="K30" s="106"/>
    </row>
    <row r="31" spans="1:11" ht="24.75" customHeight="1">
      <c r="A31" s="77"/>
      <c r="B31" s="47">
        <v>21</v>
      </c>
      <c r="C31" s="136"/>
      <c r="D31" s="162"/>
      <c r="E31" s="163"/>
      <c r="F31" s="164"/>
      <c r="G31" s="165"/>
      <c r="H31" s="161">
        <f t="shared" si="2"/>
        <v>0</v>
      </c>
      <c r="I31" s="167"/>
      <c r="J31" s="84">
        <f t="shared" si="3"/>
        <v>0</v>
      </c>
      <c r="K31" s="106"/>
    </row>
    <row r="32" spans="1:11" ht="24.75" customHeight="1">
      <c r="A32" s="77"/>
      <c r="B32" s="47">
        <v>22</v>
      </c>
      <c r="C32" s="136"/>
      <c r="D32" s="162"/>
      <c r="E32" s="163"/>
      <c r="F32" s="164"/>
      <c r="G32" s="165"/>
      <c r="H32" s="161">
        <f t="shared" si="2"/>
        <v>0</v>
      </c>
      <c r="I32" s="167"/>
      <c r="J32" s="84">
        <f t="shared" si="3"/>
        <v>0</v>
      </c>
      <c r="K32" s="106"/>
    </row>
    <row r="33" spans="1:11" ht="24.75" customHeight="1">
      <c r="A33" s="77"/>
      <c r="B33" s="47">
        <v>23</v>
      </c>
      <c r="C33" s="136"/>
      <c r="D33" s="162"/>
      <c r="E33" s="163"/>
      <c r="F33" s="164"/>
      <c r="G33" s="165"/>
      <c r="H33" s="161">
        <f t="shared" si="2"/>
        <v>0</v>
      </c>
      <c r="I33" s="167"/>
      <c r="J33" s="84">
        <f t="shared" si="3"/>
        <v>0</v>
      </c>
      <c r="K33" s="106"/>
    </row>
    <row r="34" spans="1:11" ht="24.75" customHeight="1">
      <c r="A34" s="77"/>
      <c r="B34" s="47">
        <v>24</v>
      </c>
      <c r="C34" s="136"/>
      <c r="D34" s="162"/>
      <c r="E34" s="163"/>
      <c r="F34" s="164"/>
      <c r="G34" s="165"/>
      <c r="H34" s="161">
        <f t="shared" si="2"/>
        <v>0</v>
      </c>
      <c r="I34" s="167"/>
      <c r="J34" s="84">
        <f t="shared" si="3"/>
        <v>0</v>
      </c>
      <c r="K34" s="106"/>
    </row>
    <row r="35" spans="1:11" ht="24.75" customHeight="1">
      <c r="A35" s="77"/>
      <c r="B35" s="62">
        <v>25</v>
      </c>
      <c r="C35" s="146"/>
      <c r="D35" s="147"/>
      <c r="E35" s="148"/>
      <c r="F35" s="149"/>
      <c r="G35" s="150"/>
      <c r="H35" s="161">
        <f t="shared" si="2"/>
        <v>0</v>
      </c>
      <c r="I35" s="152"/>
      <c r="J35" s="84">
        <f t="shared" si="3"/>
        <v>0</v>
      </c>
      <c r="K35" s="108"/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174"/>
      <c r="D39" s="175"/>
      <c r="E39" s="176"/>
      <c r="F39" s="177"/>
      <c r="G39" s="178"/>
      <c r="H39" s="166">
        <f aca="true" t="shared" si="4" ref="H39:H48">SUM(E39:G39)</f>
        <v>0</v>
      </c>
      <c r="I39" s="179"/>
      <c r="J39" s="104">
        <f aca="true" t="shared" si="5" ref="J39:J48">H39+I39</f>
        <v>0</v>
      </c>
      <c r="K39" s="180"/>
    </row>
    <row r="40" spans="1:11" ht="24.75" customHeight="1">
      <c r="A40" s="37"/>
      <c r="B40" s="62">
        <v>27</v>
      </c>
      <c r="C40" s="136"/>
      <c r="D40" s="162"/>
      <c r="E40" s="163"/>
      <c r="F40" s="164"/>
      <c r="G40" s="165"/>
      <c r="H40" s="166">
        <f t="shared" si="4"/>
        <v>0</v>
      </c>
      <c r="I40" s="167"/>
      <c r="J40" s="104">
        <f t="shared" si="5"/>
        <v>0</v>
      </c>
      <c r="K40" s="106"/>
    </row>
    <row r="41" spans="1:11" ht="24.75" customHeight="1">
      <c r="A41" s="37"/>
      <c r="B41" s="47">
        <v>28</v>
      </c>
      <c r="C41" s="136"/>
      <c r="D41" s="162"/>
      <c r="E41" s="163"/>
      <c r="F41" s="164"/>
      <c r="G41" s="165"/>
      <c r="H41" s="166">
        <f t="shared" si="4"/>
        <v>0</v>
      </c>
      <c r="I41" s="167"/>
      <c r="J41" s="104">
        <f t="shared" si="5"/>
        <v>0</v>
      </c>
      <c r="K41" s="106"/>
    </row>
    <row r="42" spans="1:11" ht="24.75" customHeight="1">
      <c r="A42" s="37"/>
      <c r="B42" s="47">
        <v>29</v>
      </c>
      <c r="C42" s="136"/>
      <c r="D42" s="162"/>
      <c r="E42" s="163"/>
      <c r="F42" s="164"/>
      <c r="G42" s="165"/>
      <c r="H42" s="166">
        <f t="shared" si="4"/>
        <v>0</v>
      </c>
      <c r="I42" s="167"/>
      <c r="J42" s="104">
        <f t="shared" si="5"/>
        <v>0</v>
      </c>
      <c r="K42" s="106"/>
    </row>
    <row r="43" spans="1:11" ht="24.75" customHeight="1">
      <c r="A43" s="37"/>
      <c r="B43" s="47">
        <v>30</v>
      </c>
      <c r="C43" s="136"/>
      <c r="D43" s="162"/>
      <c r="E43" s="163"/>
      <c r="F43" s="164"/>
      <c r="G43" s="165"/>
      <c r="H43" s="166">
        <f t="shared" si="4"/>
        <v>0</v>
      </c>
      <c r="I43" s="167"/>
      <c r="J43" s="104">
        <f t="shared" si="5"/>
        <v>0</v>
      </c>
      <c r="K43" s="106"/>
    </row>
    <row r="44" spans="1:11" ht="24.75" customHeight="1">
      <c r="A44" s="37"/>
      <c r="B44" s="47">
        <v>31</v>
      </c>
      <c r="C44" s="136"/>
      <c r="D44" s="162"/>
      <c r="E44" s="163"/>
      <c r="F44" s="164"/>
      <c r="G44" s="165"/>
      <c r="H44" s="166">
        <f t="shared" si="4"/>
        <v>0</v>
      </c>
      <c r="I44" s="167"/>
      <c r="J44" s="104">
        <f t="shared" si="5"/>
        <v>0</v>
      </c>
      <c r="K44" s="106"/>
    </row>
    <row r="45" spans="1:11" ht="24.75" customHeight="1">
      <c r="A45" s="37"/>
      <c r="B45" s="47">
        <v>32</v>
      </c>
      <c r="C45" s="136"/>
      <c r="D45" s="162"/>
      <c r="E45" s="163"/>
      <c r="F45" s="164"/>
      <c r="G45" s="165"/>
      <c r="H45" s="166">
        <f t="shared" si="4"/>
        <v>0</v>
      </c>
      <c r="I45" s="167"/>
      <c r="J45" s="104">
        <f t="shared" si="5"/>
        <v>0</v>
      </c>
      <c r="K45" s="106"/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200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4950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5150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5150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/>
      <c r="C59" s="134"/>
      <c r="D59" s="135"/>
      <c r="E59" s="106"/>
      <c r="F59" s="136"/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/>
      <c r="C60" s="134"/>
      <c r="D60" s="135"/>
      <c r="E60" s="106"/>
      <c r="F60" s="136"/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/>
      <c r="C82" s="134"/>
      <c r="D82" s="135"/>
      <c r="E82" s="106"/>
      <c r="F82" s="136"/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/>
      <c r="C83" s="134"/>
      <c r="D83" s="135"/>
      <c r="E83" s="106"/>
      <c r="F83" s="136"/>
      <c r="G83" s="137"/>
      <c r="H83" s="136"/>
      <c r="I83" s="138"/>
      <c r="J83" s="106"/>
      <c r="K83" s="136"/>
      <c r="L83" s="139"/>
      <c r="M83" s="133"/>
    </row>
    <row r="84" spans="1:13" ht="24.75" customHeight="1">
      <c r="A84" s="132">
        <v>3</v>
      </c>
      <c r="B84" s="133"/>
      <c r="C84" s="134"/>
      <c r="D84" s="135"/>
      <c r="E84" s="106"/>
      <c r="F84" s="136"/>
      <c r="G84" s="137"/>
      <c r="H84" s="136"/>
      <c r="I84" s="138"/>
      <c r="J84" s="106"/>
      <c r="K84" s="136"/>
      <c r="L84" s="139"/>
      <c r="M84" s="133"/>
    </row>
    <row r="85" spans="1:13" ht="24.75" customHeight="1">
      <c r="A85" s="132">
        <v>4</v>
      </c>
      <c r="B85" s="133"/>
      <c r="C85" s="134"/>
      <c r="D85" s="135"/>
      <c r="E85" s="106"/>
      <c r="F85" s="136"/>
      <c r="G85" s="137"/>
      <c r="H85" s="136"/>
      <c r="I85" s="138"/>
      <c r="J85" s="106"/>
      <c r="K85" s="136"/>
      <c r="L85" s="139"/>
      <c r="M85" s="133"/>
    </row>
    <row r="86" spans="1:13" ht="24.75" customHeight="1">
      <c r="A86" s="132">
        <v>5</v>
      </c>
      <c r="B86" s="133"/>
      <c r="C86" s="134"/>
      <c r="D86" s="135"/>
      <c r="E86" s="106"/>
      <c r="F86" s="136"/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0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/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/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4.5742187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463</v>
      </c>
      <c r="D8" s="40"/>
      <c r="E8" s="41">
        <v>370</v>
      </c>
      <c r="F8" s="39">
        <v>1000</v>
      </c>
      <c r="G8" s="42"/>
      <c r="H8" s="67">
        <f aca="true" t="shared" si="0" ref="H8:H22">SUM(E8:G8)</f>
        <v>1370</v>
      </c>
      <c r="I8" s="44"/>
      <c r="J8" s="45">
        <f aca="true" t="shared" si="1" ref="J8:J22">H8+I8</f>
        <v>1370</v>
      </c>
      <c r="K8" s="46" t="s">
        <v>35</v>
      </c>
    </row>
    <row r="9" spans="1:11" ht="24.75" customHeight="1">
      <c r="A9" s="37"/>
      <c r="B9" s="47">
        <v>2</v>
      </c>
      <c r="C9" s="25">
        <v>666</v>
      </c>
      <c r="D9" s="48"/>
      <c r="E9" s="49">
        <v>340</v>
      </c>
      <c r="F9" s="25">
        <v>1000</v>
      </c>
      <c r="G9" s="50"/>
      <c r="H9" s="67">
        <f t="shared" si="0"/>
        <v>1340</v>
      </c>
      <c r="I9" s="52"/>
      <c r="J9" s="53">
        <f t="shared" si="1"/>
        <v>1340</v>
      </c>
      <c r="K9" s="54" t="s">
        <v>38</v>
      </c>
    </row>
    <row r="10" spans="1:11" ht="24.75" customHeight="1">
      <c r="A10" s="37"/>
      <c r="B10" s="47">
        <v>3</v>
      </c>
      <c r="C10" s="25">
        <v>613</v>
      </c>
      <c r="D10" s="48"/>
      <c r="E10" s="49">
        <v>260</v>
      </c>
      <c r="F10" s="25">
        <v>1000</v>
      </c>
      <c r="G10" s="50"/>
      <c r="H10" s="67">
        <f t="shared" si="0"/>
        <v>1260</v>
      </c>
      <c r="I10" s="52"/>
      <c r="J10" s="53">
        <f t="shared" si="1"/>
        <v>1260</v>
      </c>
      <c r="K10" s="54" t="s">
        <v>36</v>
      </c>
    </row>
    <row r="11" spans="1:11" ht="24.75" customHeight="1">
      <c r="A11" s="37"/>
      <c r="B11" s="47">
        <v>4</v>
      </c>
      <c r="C11" s="25">
        <v>573</v>
      </c>
      <c r="D11" s="48"/>
      <c r="E11" s="49">
        <v>8530</v>
      </c>
      <c r="F11" s="25"/>
      <c r="G11" s="50"/>
      <c r="H11" s="67">
        <f t="shared" si="0"/>
        <v>8530</v>
      </c>
      <c r="I11" s="52"/>
      <c r="J11" s="53">
        <f t="shared" si="1"/>
        <v>8530</v>
      </c>
      <c r="K11" s="54" t="s">
        <v>82</v>
      </c>
    </row>
    <row r="12" spans="1:11" ht="24.75" customHeight="1">
      <c r="A12" s="37"/>
      <c r="B12" s="47">
        <v>5</v>
      </c>
      <c r="C12" s="25" t="s">
        <v>79</v>
      </c>
      <c r="D12" s="48"/>
      <c r="E12" s="49"/>
      <c r="F12" s="25"/>
      <c r="G12" s="50"/>
      <c r="H12" s="67">
        <f t="shared" si="0"/>
        <v>0</v>
      </c>
      <c r="I12" s="52">
        <v>410</v>
      </c>
      <c r="J12" s="53">
        <f t="shared" si="1"/>
        <v>410</v>
      </c>
      <c r="K12" s="54"/>
    </row>
    <row r="13" spans="1:11" ht="24.75" customHeight="1">
      <c r="A13" s="37"/>
      <c r="B13" s="47">
        <v>6</v>
      </c>
      <c r="C13" s="25">
        <v>609</v>
      </c>
      <c r="D13" s="48"/>
      <c r="E13" s="49"/>
      <c r="F13" s="25">
        <v>1530</v>
      </c>
      <c r="G13" s="50"/>
      <c r="H13" s="67">
        <f t="shared" si="0"/>
        <v>1530</v>
      </c>
      <c r="I13" s="52"/>
      <c r="J13" s="53">
        <f t="shared" si="1"/>
        <v>1530</v>
      </c>
      <c r="K13" s="54" t="s">
        <v>36</v>
      </c>
    </row>
    <row r="14" spans="1:11" ht="24.75" customHeight="1">
      <c r="A14" s="37"/>
      <c r="B14" s="47">
        <v>7</v>
      </c>
      <c r="C14" s="55">
        <v>573</v>
      </c>
      <c r="D14" s="56"/>
      <c r="E14" s="57">
        <v>8000</v>
      </c>
      <c r="F14" s="55"/>
      <c r="G14" s="58"/>
      <c r="H14" s="67">
        <f t="shared" si="0"/>
        <v>8000</v>
      </c>
      <c r="I14" s="59"/>
      <c r="J14" s="53">
        <f t="shared" si="1"/>
        <v>8000</v>
      </c>
      <c r="K14" s="60"/>
    </row>
    <row r="15" spans="1:11" ht="24.75" customHeight="1">
      <c r="A15" s="37"/>
      <c r="B15" s="47">
        <v>8</v>
      </c>
      <c r="C15" s="55">
        <v>463</v>
      </c>
      <c r="D15" s="56"/>
      <c r="E15" s="57"/>
      <c r="F15" s="55">
        <v>850</v>
      </c>
      <c r="G15" s="58"/>
      <c r="H15" s="67">
        <f t="shared" si="0"/>
        <v>850</v>
      </c>
      <c r="I15" s="59"/>
      <c r="J15" s="53">
        <f t="shared" si="1"/>
        <v>850</v>
      </c>
      <c r="K15" s="60" t="s">
        <v>35</v>
      </c>
    </row>
    <row r="16" spans="1:11" ht="24.75" customHeight="1">
      <c r="A16" s="37"/>
      <c r="B16" s="47">
        <v>9</v>
      </c>
      <c r="C16" s="55">
        <v>611</v>
      </c>
      <c r="D16" s="56"/>
      <c r="E16" s="57"/>
      <c r="F16" s="55">
        <v>1120</v>
      </c>
      <c r="G16" s="58"/>
      <c r="H16" s="67">
        <f t="shared" si="0"/>
        <v>1120</v>
      </c>
      <c r="I16" s="59"/>
      <c r="J16" s="53">
        <f t="shared" si="1"/>
        <v>1120</v>
      </c>
      <c r="K16" s="60" t="s">
        <v>37</v>
      </c>
    </row>
    <row r="17" spans="1:11" ht="24.75" customHeight="1">
      <c r="A17" s="37"/>
      <c r="B17" s="47">
        <v>10</v>
      </c>
      <c r="C17" s="55">
        <v>616</v>
      </c>
      <c r="D17" s="56"/>
      <c r="E17" s="57">
        <v>190</v>
      </c>
      <c r="F17" s="55">
        <v>1000</v>
      </c>
      <c r="G17" s="58"/>
      <c r="H17" s="67">
        <f t="shared" si="0"/>
        <v>1190</v>
      </c>
      <c r="I17" s="59"/>
      <c r="J17" s="53">
        <f t="shared" si="1"/>
        <v>1190</v>
      </c>
      <c r="K17" s="60" t="s">
        <v>40</v>
      </c>
    </row>
    <row r="18" spans="1:11" ht="24.75" customHeight="1">
      <c r="A18" s="37"/>
      <c r="B18" s="47">
        <v>11</v>
      </c>
      <c r="C18" s="55">
        <v>666</v>
      </c>
      <c r="D18" s="56"/>
      <c r="E18" s="57"/>
      <c r="F18" s="55">
        <v>810</v>
      </c>
      <c r="G18" s="58"/>
      <c r="H18" s="67">
        <f t="shared" si="0"/>
        <v>810</v>
      </c>
      <c r="I18" s="59"/>
      <c r="J18" s="53">
        <f t="shared" si="1"/>
        <v>810</v>
      </c>
      <c r="K18" s="60" t="s">
        <v>38</v>
      </c>
    </row>
    <row r="19" spans="1:11" ht="24.75" customHeight="1">
      <c r="A19" s="37"/>
      <c r="B19" s="47">
        <v>12</v>
      </c>
      <c r="C19" s="55">
        <v>613</v>
      </c>
      <c r="D19" s="56"/>
      <c r="E19" s="57"/>
      <c r="F19" s="55">
        <v>660</v>
      </c>
      <c r="G19" s="58"/>
      <c r="H19" s="67">
        <f t="shared" si="0"/>
        <v>660</v>
      </c>
      <c r="I19" s="59"/>
      <c r="J19" s="53">
        <f t="shared" si="1"/>
        <v>660</v>
      </c>
      <c r="K19" s="60" t="s">
        <v>36</v>
      </c>
    </row>
    <row r="20" spans="1:11" ht="24.75" customHeight="1">
      <c r="A20" s="37"/>
      <c r="B20" s="47">
        <v>13</v>
      </c>
      <c r="C20" s="55">
        <v>573</v>
      </c>
      <c r="D20" s="56"/>
      <c r="E20" s="57">
        <v>9540</v>
      </c>
      <c r="F20" s="55"/>
      <c r="G20" s="58"/>
      <c r="H20" s="67">
        <f t="shared" si="0"/>
        <v>9540</v>
      </c>
      <c r="I20" s="59"/>
      <c r="J20" s="53">
        <f t="shared" si="1"/>
        <v>9540</v>
      </c>
      <c r="K20" s="60"/>
    </row>
    <row r="21" spans="1:11" ht="24.75" customHeight="1">
      <c r="A21" s="37"/>
      <c r="B21" s="47">
        <v>14</v>
      </c>
      <c r="C21" s="55" t="s">
        <v>65</v>
      </c>
      <c r="D21" s="56"/>
      <c r="E21" s="57">
        <v>1380</v>
      </c>
      <c r="F21" s="55">
        <v>2000</v>
      </c>
      <c r="G21" s="58"/>
      <c r="H21" s="67">
        <f t="shared" si="0"/>
        <v>3380</v>
      </c>
      <c r="I21" s="59"/>
      <c r="J21" s="53">
        <f t="shared" si="1"/>
        <v>3380</v>
      </c>
      <c r="K21" s="55" t="s">
        <v>65</v>
      </c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98">
        <v>616</v>
      </c>
      <c r="D26" s="99"/>
      <c r="E26" s="100"/>
      <c r="F26" s="98">
        <v>610</v>
      </c>
      <c r="G26" s="101"/>
      <c r="H26" s="67">
        <f aca="true" t="shared" si="2" ref="H26:H35">SUM(E26:G26)</f>
        <v>610</v>
      </c>
      <c r="I26" s="103"/>
      <c r="J26" s="84">
        <f aca="true" t="shared" si="3" ref="J26:J35">H26+I26</f>
        <v>610</v>
      </c>
      <c r="K26" s="105" t="s">
        <v>40</v>
      </c>
    </row>
    <row r="27" spans="1:11" ht="24.75" customHeight="1">
      <c r="A27" s="77"/>
      <c r="B27" s="62">
        <v>17</v>
      </c>
      <c r="C27" s="55">
        <v>609</v>
      </c>
      <c r="D27" s="56"/>
      <c r="E27" s="57"/>
      <c r="F27" s="55">
        <v>1240</v>
      </c>
      <c r="G27" s="58"/>
      <c r="H27" s="67">
        <f t="shared" si="2"/>
        <v>1240</v>
      </c>
      <c r="I27" s="59"/>
      <c r="J27" s="84">
        <f t="shared" si="3"/>
        <v>1240</v>
      </c>
      <c r="K27" s="60" t="s">
        <v>36</v>
      </c>
    </row>
    <row r="28" spans="1:11" ht="24.75" customHeight="1">
      <c r="A28" s="77"/>
      <c r="B28" s="47">
        <v>18</v>
      </c>
      <c r="C28" s="55">
        <v>611</v>
      </c>
      <c r="D28" s="56"/>
      <c r="E28" s="57">
        <v>620</v>
      </c>
      <c r="F28" s="55">
        <v>1000</v>
      </c>
      <c r="G28" s="58"/>
      <c r="H28" s="67">
        <f t="shared" si="2"/>
        <v>1620</v>
      </c>
      <c r="I28" s="59"/>
      <c r="J28" s="84">
        <f t="shared" si="3"/>
        <v>1620</v>
      </c>
      <c r="K28" s="60" t="s">
        <v>37</v>
      </c>
    </row>
    <row r="29" spans="1:11" ht="24.75" customHeight="1">
      <c r="A29" s="77"/>
      <c r="B29" s="47">
        <v>19</v>
      </c>
      <c r="C29" s="55">
        <v>613</v>
      </c>
      <c r="D29" s="56"/>
      <c r="E29" s="57">
        <v>770</v>
      </c>
      <c r="F29" s="55">
        <v>1000</v>
      </c>
      <c r="G29" s="58"/>
      <c r="H29" s="67">
        <f t="shared" si="2"/>
        <v>1770</v>
      </c>
      <c r="I29" s="59"/>
      <c r="J29" s="84">
        <f t="shared" si="3"/>
        <v>1770</v>
      </c>
      <c r="K29" s="60" t="s">
        <v>38</v>
      </c>
    </row>
    <row r="30" spans="1:11" ht="24.75" customHeight="1">
      <c r="A30" s="77"/>
      <c r="B30" s="47">
        <v>20</v>
      </c>
      <c r="C30" s="55">
        <v>611</v>
      </c>
      <c r="D30" s="56"/>
      <c r="E30" s="57"/>
      <c r="F30" s="55">
        <v>980</v>
      </c>
      <c r="G30" s="58"/>
      <c r="H30" s="67">
        <f t="shared" si="2"/>
        <v>980</v>
      </c>
      <c r="I30" s="59"/>
      <c r="J30" s="84">
        <f t="shared" si="3"/>
        <v>980</v>
      </c>
      <c r="K30" s="60" t="s">
        <v>37</v>
      </c>
    </row>
    <row r="31" spans="1:11" ht="24.75" customHeight="1">
      <c r="A31" s="77"/>
      <c r="B31" s="47">
        <v>21</v>
      </c>
      <c r="C31" s="55">
        <v>568</v>
      </c>
      <c r="D31" s="56"/>
      <c r="E31" s="57">
        <v>1820</v>
      </c>
      <c r="F31" s="55"/>
      <c r="G31" s="58"/>
      <c r="H31" s="67">
        <f t="shared" si="2"/>
        <v>1820</v>
      </c>
      <c r="I31" s="59"/>
      <c r="J31" s="84">
        <f t="shared" si="3"/>
        <v>1820</v>
      </c>
      <c r="K31" s="60" t="s">
        <v>83</v>
      </c>
    </row>
    <row r="32" spans="1:11" ht="24.75" customHeight="1">
      <c r="A32" s="77"/>
      <c r="B32" s="47">
        <v>22</v>
      </c>
      <c r="C32" s="55">
        <v>573</v>
      </c>
      <c r="D32" s="56"/>
      <c r="E32" s="57"/>
      <c r="F32" s="55"/>
      <c r="G32" s="58"/>
      <c r="H32" s="67">
        <f t="shared" si="2"/>
        <v>0</v>
      </c>
      <c r="I32" s="59">
        <v>610</v>
      </c>
      <c r="J32" s="84">
        <f t="shared" si="3"/>
        <v>610</v>
      </c>
      <c r="K32" s="60" t="s">
        <v>71</v>
      </c>
    </row>
    <row r="33" spans="1:11" ht="24.75" customHeight="1">
      <c r="A33" s="77"/>
      <c r="B33" s="47">
        <v>23</v>
      </c>
      <c r="C33" s="55">
        <v>609</v>
      </c>
      <c r="D33" s="56"/>
      <c r="E33" s="57"/>
      <c r="F33" s="55">
        <v>700</v>
      </c>
      <c r="G33" s="58"/>
      <c r="H33" s="67">
        <f t="shared" si="2"/>
        <v>700</v>
      </c>
      <c r="I33" s="59"/>
      <c r="J33" s="84">
        <f t="shared" si="3"/>
        <v>700</v>
      </c>
      <c r="K33" s="60" t="s">
        <v>36</v>
      </c>
    </row>
    <row r="34" spans="1:11" ht="24.75" customHeight="1">
      <c r="A34" s="77"/>
      <c r="B34" s="47">
        <v>24</v>
      </c>
      <c r="C34" s="55">
        <v>616</v>
      </c>
      <c r="D34" s="56"/>
      <c r="E34" s="57">
        <v>390</v>
      </c>
      <c r="F34" s="55">
        <v>800</v>
      </c>
      <c r="G34" s="58"/>
      <c r="H34" s="67">
        <f t="shared" si="2"/>
        <v>1190</v>
      </c>
      <c r="I34" s="59"/>
      <c r="J34" s="84">
        <f t="shared" si="3"/>
        <v>1190</v>
      </c>
      <c r="K34" s="60" t="s">
        <v>40</v>
      </c>
    </row>
    <row r="35" spans="1:11" ht="24.75" customHeight="1">
      <c r="A35" s="77"/>
      <c r="B35" s="62">
        <v>25</v>
      </c>
      <c r="C35" s="63">
        <v>611</v>
      </c>
      <c r="D35" s="64"/>
      <c r="E35" s="65">
        <v>430</v>
      </c>
      <c r="F35" s="63">
        <v>800</v>
      </c>
      <c r="G35" s="66"/>
      <c r="H35" s="181">
        <f t="shared" si="2"/>
        <v>1230</v>
      </c>
      <c r="I35" s="68"/>
      <c r="J35" s="84">
        <f t="shared" si="3"/>
        <v>1230</v>
      </c>
      <c r="K35" s="69" t="s">
        <v>37</v>
      </c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98">
        <v>613</v>
      </c>
      <c r="D39" s="99"/>
      <c r="E39" s="100">
        <v>500</v>
      </c>
      <c r="F39" s="98">
        <v>1000</v>
      </c>
      <c r="G39" s="101"/>
      <c r="H39" s="67">
        <f aca="true" t="shared" si="4" ref="H39:H48">SUM(E39:G39)</f>
        <v>1500</v>
      </c>
      <c r="I39" s="103"/>
      <c r="J39" s="104">
        <f aca="true" t="shared" si="5" ref="J39:J48">H39+I39</f>
        <v>1500</v>
      </c>
      <c r="K39" s="105" t="s">
        <v>38</v>
      </c>
    </row>
    <row r="40" spans="1:11" ht="24.75" customHeight="1">
      <c r="A40" s="37"/>
      <c r="B40" s="62">
        <v>27</v>
      </c>
      <c r="C40" s="55">
        <v>573</v>
      </c>
      <c r="D40" s="56"/>
      <c r="E40" s="57"/>
      <c r="F40" s="55"/>
      <c r="G40" s="58"/>
      <c r="H40" s="67">
        <f t="shared" si="4"/>
        <v>0</v>
      </c>
      <c r="I40" s="59">
        <v>410</v>
      </c>
      <c r="J40" s="104">
        <f t="shared" si="5"/>
        <v>410</v>
      </c>
      <c r="K40" s="60" t="s">
        <v>71</v>
      </c>
    </row>
    <row r="41" spans="1:11" ht="24.75" customHeight="1">
      <c r="A41" s="37"/>
      <c r="B41" s="47">
        <v>28</v>
      </c>
      <c r="C41" s="55">
        <v>609</v>
      </c>
      <c r="D41" s="56"/>
      <c r="E41" s="57">
        <v>370</v>
      </c>
      <c r="F41" s="55">
        <v>900</v>
      </c>
      <c r="G41" s="58"/>
      <c r="H41" s="67">
        <f t="shared" si="4"/>
        <v>1270</v>
      </c>
      <c r="I41" s="59"/>
      <c r="J41" s="104">
        <f t="shared" si="5"/>
        <v>1270</v>
      </c>
      <c r="K41" s="60" t="s">
        <v>36</v>
      </c>
    </row>
    <row r="42" spans="1:11" ht="24.75" customHeight="1">
      <c r="A42" s="37"/>
      <c r="B42" s="47">
        <v>29</v>
      </c>
      <c r="C42" s="55">
        <v>616</v>
      </c>
      <c r="D42" s="56"/>
      <c r="E42" s="57"/>
      <c r="F42" s="55">
        <v>840</v>
      </c>
      <c r="G42" s="58"/>
      <c r="H42" s="67">
        <f t="shared" si="4"/>
        <v>840</v>
      </c>
      <c r="I42" s="59"/>
      <c r="J42" s="104">
        <f t="shared" si="5"/>
        <v>840</v>
      </c>
      <c r="K42" s="60" t="s">
        <v>40</v>
      </c>
    </row>
    <row r="43" spans="1:11" ht="24.75" customHeight="1">
      <c r="A43" s="37"/>
      <c r="B43" s="47">
        <v>30</v>
      </c>
      <c r="C43" s="55">
        <v>616</v>
      </c>
      <c r="D43" s="56"/>
      <c r="E43" s="57">
        <v>1000</v>
      </c>
      <c r="F43" s="55">
        <v>1130</v>
      </c>
      <c r="G43" s="58"/>
      <c r="H43" s="67">
        <f t="shared" si="4"/>
        <v>2130</v>
      </c>
      <c r="I43" s="59"/>
      <c r="J43" s="104">
        <f t="shared" si="5"/>
        <v>2130</v>
      </c>
      <c r="K43" s="60" t="s">
        <v>40</v>
      </c>
    </row>
    <row r="44" spans="1:11" ht="24.75" customHeight="1">
      <c r="A44" s="37"/>
      <c r="B44" s="47">
        <v>31</v>
      </c>
      <c r="C44" s="55">
        <v>616</v>
      </c>
      <c r="D44" s="56"/>
      <c r="E44" s="57">
        <v>300</v>
      </c>
      <c r="F44" s="55">
        <v>400</v>
      </c>
      <c r="G44" s="58">
        <v>270</v>
      </c>
      <c r="H44" s="67">
        <f t="shared" si="4"/>
        <v>970</v>
      </c>
      <c r="I44" s="59"/>
      <c r="J44" s="104">
        <f t="shared" si="5"/>
        <v>970</v>
      </c>
      <c r="K44" s="60" t="s">
        <v>38</v>
      </c>
    </row>
    <row r="45" spans="1:11" ht="24.75" customHeight="1">
      <c r="A45" s="37"/>
      <c r="B45" s="47">
        <v>32</v>
      </c>
      <c r="C45" s="55">
        <v>611</v>
      </c>
      <c r="D45" s="56"/>
      <c r="E45" s="57"/>
      <c r="F45" s="55">
        <v>300</v>
      </c>
      <c r="G45" s="58">
        <v>450</v>
      </c>
      <c r="H45" s="67">
        <f t="shared" si="4"/>
        <v>750</v>
      </c>
      <c r="I45" s="59"/>
      <c r="J45" s="104">
        <f t="shared" si="5"/>
        <v>750</v>
      </c>
      <c r="K45" s="60" t="s">
        <v>38</v>
      </c>
    </row>
    <row r="46" spans="1:11" ht="24.75" customHeight="1">
      <c r="A46" s="37"/>
      <c r="B46" s="47">
        <v>33</v>
      </c>
      <c r="C46" s="55"/>
      <c r="D46" s="56"/>
      <c r="E46" s="57"/>
      <c r="F46" s="55"/>
      <c r="G46" s="58"/>
      <c r="H46" s="67">
        <f t="shared" si="4"/>
        <v>0</v>
      </c>
      <c r="I46" s="59"/>
      <c r="J46" s="104">
        <f t="shared" si="5"/>
        <v>0</v>
      </c>
      <c r="K46" s="60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34810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22670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720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58200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1430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59630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>
        <v>373</v>
      </c>
      <c r="C59" s="134"/>
      <c r="D59" s="135">
        <v>10050</v>
      </c>
      <c r="E59" s="106">
        <v>100</v>
      </c>
      <c r="F59" s="136">
        <v>50</v>
      </c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>
        <v>618</v>
      </c>
      <c r="C60" s="134"/>
      <c r="D60" s="135">
        <v>12190</v>
      </c>
      <c r="E60" s="106">
        <v>134</v>
      </c>
      <c r="F60" s="136">
        <v>67</v>
      </c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22.24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234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117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>
        <v>373</v>
      </c>
      <c r="C82" s="134"/>
      <c r="D82" s="135">
        <v>5920</v>
      </c>
      <c r="E82" s="106">
        <v>93</v>
      </c>
      <c r="F82" s="136">
        <v>46.5</v>
      </c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>
        <v>373</v>
      </c>
      <c r="C83" s="134"/>
      <c r="D83" s="135">
        <v>7810</v>
      </c>
      <c r="E83" s="106"/>
      <c r="F83" s="136"/>
      <c r="G83" s="137">
        <v>373</v>
      </c>
      <c r="H83" s="136">
        <v>167</v>
      </c>
      <c r="I83" s="138">
        <v>83.5</v>
      </c>
      <c r="J83" s="106"/>
      <c r="K83" s="136"/>
      <c r="L83" s="139"/>
      <c r="M83" s="133"/>
    </row>
    <row r="84" spans="1:13" ht="24.75" customHeight="1">
      <c r="A84" s="132">
        <v>3</v>
      </c>
      <c r="B84" s="133">
        <v>374</v>
      </c>
      <c r="C84" s="134"/>
      <c r="D84" s="135">
        <v>6880</v>
      </c>
      <c r="E84" s="106"/>
      <c r="F84" s="136"/>
      <c r="G84" s="137">
        <v>6060</v>
      </c>
      <c r="H84" s="136">
        <v>169</v>
      </c>
      <c r="I84" s="138">
        <v>84.5</v>
      </c>
      <c r="J84" s="106"/>
      <c r="K84" s="136"/>
      <c r="L84" s="139"/>
      <c r="M84" s="133"/>
    </row>
    <row r="85" spans="1:13" ht="24.75" customHeight="1">
      <c r="A85" s="132">
        <v>4</v>
      </c>
      <c r="B85" s="133"/>
      <c r="C85" s="134"/>
      <c r="D85" s="135"/>
      <c r="E85" s="106"/>
      <c r="F85" s="136"/>
      <c r="G85" s="137"/>
      <c r="H85" s="136"/>
      <c r="I85" s="138"/>
      <c r="J85" s="106"/>
      <c r="K85" s="136"/>
      <c r="L85" s="139"/>
      <c r="M85" s="133"/>
    </row>
    <row r="86" spans="1:13" ht="24.75" customHeight="1">
      <c r="A86" s="132">
        <v>5</v>
      </c>
      <c r="B86" s="133"/>
      <c r="C86" s="134"/>
      <c r="D86" s="135"/>
      <c r="E86" s="106"/>
      <c r="F86" s="136"/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27.043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429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214.5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>
        <v>3</v>
      </c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>
        <v>53</v>
      </c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21.710937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568</v>
      </c>
      <c r="D8" s="40"/>
      <c r="E8" s="41">
        <v>1090</v>
      </c>
      <c r="F8" s="39"/>
      <c r="G8" s="42"/>
      <c r="H8" s="67">
        <f aca="true" t="shared" si="0" ref="H8:H22">SUM(E8:G8)</f>
        <v>1090</v>
      </c>
      <c r="I8" s="44"/>
      <c r="J8" s="45">
        <f aca="true" t="shared" si="1" ref="J8:J22">H8+I8</f>
        <v>1090</v>
      </c>
      <c r="K8" s="46"/>
    </row>
    <row r="9" spans="1:11" ht="24.75" customHeight="1">
      <c r="A9" s="37"/>
      <c r="B9" s="47">
        <v>2</v>
      </c>
      <c r="C9" s="25">
        <v>616</v>
      </c>
      <c r="D9" s="48"/>
      <c r="E9" s="49"/>
      <c r="F9" s="25">
        <v>500</v>
      </c>
      <c r="G9" s="50">
        <v>240</v>
      </c>
      <c r="H9" s="67">
        <f t="shared" si="0"/>
        <v>740</v>
      </c>
      <c r="I9" s="52"/>
      <c r="J9" s="53">
        <f t="shared" si="1"/>
        <v>740</v>
      </c>
      <c r="K9" s="54" t="s">
        <v>40</v>
      </c>
    </row>
    <row r="10" spans="1:11" ht="24.75" customHeight="1">
      <c r="A10" s="37"/>
      <c r="B10" s="47">
        <v>3</v>
      </c>
      <c r="C10" s="25">
        <v>463</v>
      </c>
      <c r="D10" s="48"/>
      <c r="E10" s="49"/>
      <c r="F10" s="25">
        <v>1000</v>
      </c>
      <c r="G10" s="50">
        <v>170</v>
      </c>
      <c r="H10" s="67">
        <f t="shared" si="0"/>
        <v>1170</v>
      </c>
      <c r="I10" s="52"/>
      <c r="J10" s="53">
        <f t="shared" si="1"/>
        <v>1170</v>
      </c>
      <c r="K10" s="54" t="s">
        <v>35</v>
      </c>
    </row>
    <row r="11" spans="1:11" ht="24.75" customHeight="1">
      <c r="A11" s="37"/>
      <c r="B11" s="47">
        <v>4</v>
      </c>
      <c r="C11" s="25">
        <v>611</v>
      </c>
      <c r="D11" s="48"/>
      <c r="E11" s="49">
        <v>200</v>
      </c>
      <c r="F11" s="25">
        <v>1000</v>
      </c>
      <c r="G11" s="50"/>
      <c r="H11" s="67">
        <f t="shared" si="0"/>
        <v>1200</v>
      </c>
      <c r="I11" s="52"/>
      <c r="J11" s="53">
        <f t="shared" si="1"/>
        <v>1200</v>
      </c>
      <c r="K11" s="54" t="s">
        <v>37</v>
      </c>
    </row>
    <row r="12" spans="1:11" ht="24.75" customHeight="1">
      <c r="A12" s="37"/>
      <c r="B12" s="47">
        <v>5</v>
      </c>
      <c r="C12" s="25">
        <v>666</v>
      </c>
      <c r="D12" s="48"/>
      <c r="E12" s="49">
        <v>930</v>
      </c>
      <c r="F12" s="25">
        <v>1000</v>
      </c>
      <c r="G12" s="50"/>
      <c r="H12" s="67">
        <f t="shared" si="0"/>
        <v>1930</v>
      </c>
      <c r="I12" s="52"/>
      <c r="J12" s="53">
        <f t="shared" si="1"/>
        <v>1930</v>
      </c>
      <c r="K12" s="54" t="s">
        <v>38</v>
      </c>
    </row>
    <row r="13" spans="1:11" ht="24.75" customHeight="1">
      <c r="A13" s="37"/>
      <c r="B13" s="47">
        <v>6</v>
      </c>
      <c r="C13" s="25">
        <v>573</v>
      </c>
      <c r="D13" s="48"/>
      <c r="E13" s="49">
        <v>5000</v>
      </c>
      <c r="F13" s="25"/>
      <c r="G13" s="50"/>
      <c r="H13" s="67">
        <f t="shared" si="0"/>
        <v>5000</v>
      </c>
      <c r="I13" s="52">
        <v>1000</v>
      </c>
      <c r="J13" s="53">
        <f t="shared" si="1"/>
        <v>6000</v>
      </c>
      <c r="K13" s="54" t="s">
        <v>39</v>
      </c>
    </row>
    <row r="14" spans="1:11" ht="24.75" customHeight="1">
      <c r="A14" s="37"/>
      <c r="B14" s="47">
        <v>7</v>
      </c>
      <c r="C14" s="55">
        <v>611</v>
      </c>
      <c r="D14" s="56"/>
      <c r="E14" s="57"/>
      <c r="F14" s="55">
        <v>1130</v>
      </c>
      <c r="G14" s="58"/>
      <c r="H14" s="67">
        <f t="shared" si="0"/>
        <v>1130</v>
      </c>
      <c r="I14" s="59"/>
      <c r="J14" s="53">
        <f t="shared" si="1"/>
        <v>1130</v>
      </c>
      <c r="K14" s="60" t="s">
        <v>37</v>
      </c>
    </row>
    <row r="15" spans="1:11" ht="24.75" customHeight="1">
      <c r="A15" s="37"/>
      <c r="B15" s="47">
        <v>8</v>
      </c>
      <c r="C15" s="55">
        <v>468</v>
      </c>
      <c r="D15" s="56"/>
      <c r="E15" s="57"/>
      <c r="F15" s="55">
        <v>500</v>
      </c>
      <c r="G15" s="58"/>
      <c r="H15" s="67">
        <f t="shared" si="0"/>
        <v>500</v>
      </c>
      <c r="I15" s="59"/>
      <c r="J15" s="53">
        <f t="shared" si="1"/>
        <v>500</v>
      </c>
      <c r="K15" s="60" t="s">
        <v>36</v>
      </c>
    </row>
    <row r="16" spans="1:11" ht="24.75" customHeight="1">
      <c r="A16" s="37"/>
      <c r="B16" s="47">
        <v>9</v>
      </c>
      <c r="C16" s="55">
        <v>573</v>
      </c>
      <c r="D16" s="56"/>
      <c r="E16" s="57">
        <v>5000</v>
      </c>
      <c r="F16" s="55">
        <v>1000</v>
      </c>
      <c r="G16" s="58"/>
      <c r="H16" s="67">
        <f t="shared" si="0"/>
        <v>6000</v>
      </c>
      <c r="I16" s="59"/>
      <c r="J16" s="53">
        <f t="shared" si="1"/>
        <v>6000</v>
      </c>
      <c r="K16" s="60" t="s">
        <v>39</v>
      </c>
    </row>
    <row r="17" spans="1:11" ht="24.75" customHeight="1">
      <c r="A17" s="37"/>
      <c r="B17" s="47">
        <v>10</v>
      </c>
      <c r="C17" s="55">
        <v>463</v>
      </c>
      <c r="D17" s="56"/>
      <c r="E17" s="57"/>
      <c r="F17" s="55">
        <v>1000</v>
      </c>
      <c r="G17" s="58"/>
      <c r="H17" s="67">
        <f t="shared" si="0"/>
        <v>1000</v>
      </c>
      <c r="I17" s="59"/>
      <c r="J17" s="53">
        <f t="shared" si="1"/>
        <v>1000</v>
      </c>
      <c r="K17" s="60" t="s">
        <v>35</v>
      </c>
    </row>
    <row r="18" spans="1:11" ht="24.75" customHeight="1">
      <c r="A18" s="37"/>
      <c r="B18" s="47">
        <v>11</v>
      </c>
      <c r="C18" s="55">
        <v>370</v>
      </c>
      <c r="D18" s="56"/>
      <c r="E18" s="57"/>
      <c r="F18" s="55">
        <v>1290</v>
      </c>
      <c r="G18" s="58"/>
      <c r="H18" s="67">
        <f t="shared" si="0"/>
        <v>1290</v>
      </c>
      <c r="I18" s="59"/>
      <c r="J18" s="53">
        <f t="shared" si="1"/>
        <v>1290</v>
      </c>
      <c r="K18" s="60" t="s">
        <v>68</v>
      </c>
    </row>
    <row r="19" spans="1:11" ht="24.75" customHeight="1">
      <c r="A19" s="37"/>
      <c r="B19" s="47">
        <v>12</v>
      </c>
      <c r="C19" s="55">
        <v>616</v>
      </c>
      <c r="D19" s="56"/>
      <c r="E19" s="57"/>
      <c r="F19" s="55">
        <v>840</v>
      </c>
      <c r="G19" s="58"/>
      <c r="H19" s="67">
        <f t="shared" si="0"/>
        <v>840</v>
      </c>
      <c r="I19" s="59"/>
      <c r="J19" s="53">
        <f t="shared" si="1"/>
        <v>840</v>
      </c>
      <c r="K19" s="60" t="s">
        <v>40</v>
      </c>
    </row>
    <row r="20" spans="1:11" ht="24.75" customHeight="1">
      <c r="A20" s="37"/>
      <c r="B20" s="47">
        <v>13</v>
      </c>
      <c r="C20" s="55">
        <v>613</v>
      </c>
      <c r="D20" s="56"/>
      <c r="E20" s="57">
        <v>200</v>
      </c>
      <c r="F20" s="55">
        <v>1000</v>
      </c>
      <c r="G20" s="58"/>
      <c r="H20" s="67">
        <f t="shared" si="0"/>
        <v>1200</v>
      </c>
      <c r="I20" s="59"/>
      <c r="J20" s="53">
        <f t="shared" si="1"/>
        <v>1200</v>
      </c>
      <c r="K20" s="60" t="s">
        <v>36</v>
      </c>
    </row>
    <row r="21" spans="1:11" ht="24.75" customHeight="1">
      <c r="A21" s="37"/>
      <c r="B21" s="47">
        <v>14</v>
      </c>
      <c r="C21" s="55">
        <v>666</v>
      </c>
      <c r="D21" s="56"/>
      <c r="E21" s="57">
        <v>480</v>
      </c>
      <c r="F21" s="55">
        <v>1000</v>
      </c>
      <c r="G21" s="58"/>
      <c r="H21" s="67">
        <f t="shared" si="0"/>
        <v>1480</v>
      </c>
      <c r="I21" s="59"/>
      <c r="J21" s="53">
        <f t="shared" si="1"/>
        <v>1480</v>
      </c>
      <c r="K21" s="60" t="s">
        <v>38</v>
      </c>
    </row>
    <row r="22" spans="1:11" ht="24.75" customHeight="1">
      <c r="A22" s="37"/>
      <c r="B22" s="62">
        <v>15</v>
      </c>
      <c r="C22" s="63">
        <v>611</v>
      </c>
      <c r="D22" s="64"/>
      <c r="E22" s="65"/>
      <c r="F22" s="63">
        <v>800</v>
      </c>
      <c r="G22" s="66"/>
      <c r="H22" s="181">
        <f t="shared" si="0"/>
        <v>800</v>
      </c>
      <c r="I22" s="68"/>
      <c r="J22" s="53">
        <f t="shared" si="1"/>
        <v>800</v>
      </c>
      <c r="K22" s="69" t="s">
        <v>37</v>
      </c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98" t="s">
        <v>79</v>
      </c>
      <c r="D26" s="99"/>
      <c r="E26" s="100"/>
      <c r="F26" s="98">
        <v>400</v>
      </c>
      <c r="G26" s="101"/>
      <c r="H26" s="67">
        <f aca="true" t="shared" si="2" ref="H26:H35">SUM(E26:G26)</f>
        <v>400</v>
      </c>
      <c r="I26" s="103"/>
      <c r="J26" s="84">
        <f aca="true" t="shared" si="3" ref="J26:J35">H26+I26</f>
        <v>400</v>
      </c>
      <c r="K26" s="98" t="s">
        <v>79</v>
      </c>
    </row>
    <row r="27" spans="1:11" ht="24.75" customHeight="1">
      <c r="A27" s="77"/>
      <c r="B27" s="62">
        <v>17</v>
      </c>
      <c r="C27" s="55">
        <v>610</v>
      </c>
      <c r="D27" s="56"/>
      <c r="E27" s="57"/>
      <c r="F27" s="55">
        <v>1300</v>
      </c>
      <c r="G27" s="58"/>
      <c r="H27" s="67">
        <f t="shared" si="2"/>
        <v>1300</v>
      </c>
      <c r="I27" s="59"/>
      <c r="J27" s="84">
        <f t="shared" si="3"/>
        <v>1300</v>
      </c>
      <c r="K27" s="60" t="s">
        <v>38</v>
      </c>
    </row>
    <row r="28" spans="1:11" ht="24.75" customHeight="1">
      <c r="A28" s="77"/>
      <c r="B28" s="47">
        <v>18</v>
      </c>
      <c r="C28" s="55">
        <v>609</v>
      </c>
      <c r="D28" s="56"/>
      <c r="E28" s="57"/>
      <c r="F28" s="55">
        <v>750</v>
      </c>
      <c r="G28" s="58"/>
      <c r="H28" s="67">
        <f t="shared" si="2"/>
        <v>750</v>
      </c>
      <c r="I28" s="59"/>
      <c r="J28" s="84">
        <f t="shared" si="3"/>
        <v>750</v>
      </c>
      <c r="K28" s="60" t="s">
        <v>36</v>
      </c>
    </row>
    <row r="29" spans="1:11" ht="24.75" customHeight="1">
      <c r="A29" s="77"/>
      <c r="B29" s="47">
        <v>19</v>
      </c>
      <c r="C29" s="55">
        <v>610</v>
      </c>
      <c r="D29" s="56"/>
      <c r="E29" s="57">
        <v>870</v>
      </c>
      <c r="F29" s="55">
        <v>1000</v>
      </c>
      <c r="G29" s="58"/>
      <c r="H29" s="67">
        <f t="shared" si="2"/>
        <v>1870</v>
      </c>
      <c r="I29" s="59"/>
      <c r="J29" s="84">
        <f t="shared" si="3"/>
        <v>1870</v>
      </c>
      <c r="K29" s="60" t="s">
        <v>38</v>
      </c>
    </row>
    <row r="30" spans="1:11" ht="24.75" customHeight="1">
      <c r="A30" s="77"/>
      <c r="B30" s="47">
        <v>20</v>
      </c>
      <c r="C30" s="55">
        <v>616</v>
      </c>
      <c r="D30" s="56"/>
      <c r="E30" s="57"/>
      <c r="F30" s="55">
        <v>760</v>
      </c>
      <c r="G30" s="58"/>
      <c r="H30" s="67">
        <f t="shared" si="2"/>
        <v>760</v>
      </c>
      <c r="I30" s="59"/>
      <c r="J30" s="84">
        <f t="shared" si="3"/>
        <v>760</v>
      </c>
      <c r="K30" s="60" t="s">
        <v>40</v>
      </c>
    </row>
    <row r="31" spans="1:11" ht="24.75" customHeight="1">
      <c r="A31" s="77"/>
      <c r="B31" s="47">
        <v>21</v>
      </c>
      <c r="C31" s="55">
        <v>613</v>
      </c>
      <c r="D31" s="56"/>
      <c r="E31" s="57"/>
      <c r="F31" s="55">
        <v>1080</v>
      </c>
      <c r="G31" s="58"/>
      <c r="H31" s="67">
        <f t="shared" si="2"/>
        <v>1080</v>
      </c>
      <c r="I31" s="59"/>
      <c r="J31" s="84">
        <f t="shared" si="3"/>
        <v>1080</v>
      </c>
      <c r="K31" s="60" t="s">
        <v>36</v>
      </c>
    </row>
    <row r="32" spans="1:11" ht="24.75" customHeight="1">
      <c r="A32" s="77"/>
      <c r="B32" s="47">
        <v>22</v>
      </c>
      <c r="C32" s="55">
        <v>609</v>
      </c>
      <c r="D32" s="56"/>
      <c r="E32" s="57">
        <v>520</v>
      </c>
      <c r="F32" s="55">
        <v>900</v>
      </c>
      <c r="G32" s="58"/>
      <c r="H32" s="67">
        <f t="shared" si="2"/>
        <v>1420</v>
      </c>
      <c r="I32" s="59"/>
      <c r="J32" s="84">
        <f t="shared" si="3"/>
        <v>1420</v>
      </c>
      <c r="K32" s="60" t="s">
        <v>36</v>
      </c>
    </row>
    <row r="33" spans="1:11" ht="24.75" customHeight="1">
      <c r="A33" s="77"/>
      <c r="B33" s="47">
        <v>23</v>
      </c>
      <c r="C33" s="55">
        <v>616</v>
      </c>
      <c r="D33" s="56"/>
      <c r="E33" s="57"/>
      <c r="F33" s="55">
        <v>770</v>
      </c>
      <c r="G33" s="58"/>
      <c r="H33" s="67">
        <f t="shared" si="2"/>
        <v>770</v>
      </c>
      <c r="I33" s="59"/>
      <c r="J33" s="84">
        <f t="shared" si="3"/>
        <v>770</v>
      </c>
      <c r="K33" s="60" t="s">
        <v>40</v>
      </c>
    </row>
    <row r="34" spans="1:11" ht="24.75" customHeight="1">
      <c r="A34" s="77"/>
      <c r="B34" s="47">
        <v>24</v>
      </c>
      <c r="C34" s="55">
        <v>613</v>
      </c>
      <c r="D34" s="56"/>
      <c r="E34" s="57">
        <v>240</v>
      </c>
      <c r="F34" s="55">
        <v>900</v>
      </c>
      <c r="G34" s="58"/>
      <c r="H34" s="67">
        <f t="shared" si="2"/>
        <v>1140</v>
      </c>
      <c r="I34" s="59"/>
      <c r="J34" s="84">
        <f t="shared" si="3"/>
        <v>1140</v>
      </c>
      <c r="K34" s="60" t="s">
        <v>36</v>
      </c>
    </row>
    <row r="35" spans="1:11" ht="24.75" customHeight="1">
      <c r="A35" s="77"/>
      <c r="B35" s="62">
        <v>25</v>
      </c>
      <c r="C35" s="146"/>
      <c r="D35" s="147"/>
      <c r="E35" s="148"/>
      <c r="F35" s="149"/>
      <c r="G35" s="150"/>
      <c r="H35" s="161">
        <f t="shared" si="2"/>
        <v>0</v>
      </c>
      <c r="I35" s="152"/>
      <c r="J35" s="84">
        <f t="shared" si="3"/>
        <v>0</v>
      </c>
      <c r="K35" s="108"/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98">
        <v>609</v>
      </c>
      <c r="D39" s="99"/>
      <c r="E39" s="100">
        <v>590</v>
      </c>
      <c r="F39" s="98">
        <v>1000</v>
      </c>
      <c r="G39" s="101"/>
      <c r="H39" s="67">
        <f aca="true" t="shared" si="4" ref="H39:H48">SUM(E39:G39)</f>
        <v>1590</v>
      </c>
      <c r="I39" s="103"/>
      <c r="J39" s="104">
        <f aca="true" t="shared" si="5" ref="J39:J48">H39+I39</f>
        <v>1590</v>
      </c>
      <c r="K39" s="105" t="s">
        <v>36</v>
      </c>
    </row>
    <row r="40" spans="1:11" ht="24.75" customHeight="1">
      <c r="A40" s="37"/>
      <c r="B40" s="62">
        <v>27</v>
      </c>
      <c r="C40" s="55">
        <v>610</v>
      </c>
      <c r="D40" s="56"/>
      <c r="E40" s="57">
        <v>310</v>
      </c>
      <c r="F40" s="55">
        <v>700</v>
      </c>
      <c r="G40" s="58"/>
      <c r="H40" s="67">
        <f t="shared" si="4"/>
        <v>1010</v>
      </c>
      <c r="I40" s="59"/>
      <c r="J40" s="104">
        <f t="shared" si="5"/>
        <v>1010</v>
      </c>
      <c r="K40" s="60" t="s">
        <v>38</v>
      </c>
    </row>
    <row r="41" spans="1:11" ht="24.75" customHeight="1">
      <c r="A41" s="37"/>
      <c r="B41" s="47">
        <v>28</v>
      </c>
      <c r="C41" s="55">
        <v>569</v>
      </c>
      <c r="D41" s="56"/>
      <c r="E41" s="57"/>
      <c r="F41" s="55"/>
      <c r="G41" s="58"/>
      <c r="H41" s="67">
        <f t="shared" si="4"/>
        <v>0</v>
      </c>
      <c r="I41" s="59">
        <v>780</v>
      </c>
      <c r="J41" s="104">
        <f t="shared" si="5"/>
        <v>780</v>
      </c>
      <c r="K41" s="60" t="s">
        <v>84</v>
      </c>
    </row>
    <row r="42" spans="1:11" ht="24.75" customHeight="1">
      <c r="A42" s="37"/>
      <c r="B42" s="47">
        <v>29</v>
      </c>
      <c r="C42" s="55">
        <v>609</v>
      </c>
      <c r="D42" s="56"/>
      <c r="E42" s="57">
        <v>420</v>
      </c>
      <c r="F42" s="55">
        <v>900</v>
      </c>
      <c r="G42" s="58"/>
      <c r="H42" s="67">
        <f t="shared" si="4"/>
        <v>1320</v>
      </c>
      <c r="I42" s="59"/>
      <c r="J42" s="104">
        <f t="shared" si="5"/>
        <v>1320</v>
      </c>
      <c r="K42" s="60" t="s">
        <v>36</v>
      </c>
    </row>
    <row r="43" spans="1:11" ht="24.75" customHeight="1">
      <c r="A43" s="37"/>
      <c r="B43" s="47">
        <v>30</v>
      </c>
      <c r="C43" s="55">
        <v>616</v>
      </c>
      <c r="D43" s="56"/>
      <c r="E43" s="57">
        <v>1640</v>
      </c>
      <c r="F43" s="55">
        <v>700</v>
      </c>
      <c r="G43" s="58"/>
      <c r="H43" s="67">
        <f t="shared" si="4"/>
        <v>2340</v>
      </c>
      <c r="I43" s="59"/>
      <c r="J43" s="104">
        <f t="shared" si="5"/>
        <v>2340</v>
      </c>
      <c r="K43" s="60" t="s">
        <v>40</v>
      </c>
    </row>
    <row r="44" spans="1:11" ht="24.75" customHeight="1">
      <c r="A44" s="37"/>
      <c r="B44" s="47">
        <v>31</v>
      </c>
      <c r="C44" s="55">
        <v>613</v>
      </c>
      <c r="D44" s="56"/>
      <c r="E44" s="57"/>
      <c r="F44" s="55">
        <v>450</v>
      </c>
      <c r="G44" s="58"/>
      <c r="H44" s="67">
        <f t="shared" si="4"/>
        <v>450</v>
      </c>
      <c r="I44" s="59"/>
      <c r="J44" s="104">
        <f t="shared" si="5"/>
        <v>450</v>
      </c>
      <c r="K44" s="60" t="s">
        <v>36</v>
      </c>
    </row>
    <row r="45" spans="1:11" ht="24.75" customHeight="1">
      <c r="A45" s="37"/>
      <c r="B45" s="47">
        <v>32</v>
      </c>
      <c r="C45" s="55"/>
      <c r="D45" s="56"/>
      <c r="E45" s="57"/>
      <c r="F45" s="55"/>
      <c r="G45" s="58"/>
      <c r="H45" s="67">
        <f t="shared" si="4"/>
        <v>0</v>
      </c>
      <c r="I45" s="59"/>
      <c r="J45" s="104">
        <f t="shared" si="5"/>
        <v>0</v>
      </c>
      <c r="K45" s="60"/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17490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23670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410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41570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1780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43350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>
        <v>618</v>
      </c>
      <c r="C59" s="134"/>
      <c r="D59" s="135">
        <v>13000</v>
      </c>
      <c r="E59" s="106">
        <v>100</v>
      </c>
      <c r="F59" s="136">
        <v>50</v>
      </c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>
        <v>373</v>
      </c>
      <c r="C60" s="134"/>
      <c r="D60" s="135">
        <v>12970</v>
      </c>
      <c r="E60" s="106"/>
      <c r="F60" s="136"/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>
        <v>374</v>
      </c>
      <c r="C61" s="134"/>
      <c r="D61" s="135">
        <v>6210</v>
      </c>
      <c r="E61" s="106">
        <v>100</v>
      </c>
      <c r="F61" s="136">
        <v>50</v>
      </c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32.18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200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100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>
        <v>618</v>
      </c>
      <c r="C82" s="134"/>
      <c r="D82" s="135">
        <v>9460</v>
      </c>
      <c r="E82" s="106">
        <v>83</v>
      </c>
      <c r="F82" s="136">
        <v>41.5</v>
      </c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>
        <v>373</v>
      </c>
      <c r="C83" s="134"/>
      <c r="D83" s="135">
        <v>10400</v>
      </c>
      <c r="E83" s="106">
        <v>77</v>
      </c>
      <c r="F83" s="136">
        <v>38.5</v>
      </c>
      <c r="G83" s="137"/>
      <c r="H83" s="136"/>
      <c r="I83" s="138"/>
      <c r="J83" s="106"/>
      <c r="K83" s="136"/>
      <c r="L83" s="139"/>
      <c r="M83" s="133"/>
    </row>
    <row r="84" spans="1:13" ht="24.75" customHeight="1">
      <c r="A84" s="132">
        <v>3</v>
      </c>
      <c r="B84" s="133">
        <v>373</v>
      </c>
      <c r="C84" s="134"/>
      <c r="D84" s="135">
        <v>4630</v>
      </c>
      <c r="E84" s="106"/>
      <c r="F84" s="136"/>
      <c r="G84" s="137">
        <v>8890</v>
      </c>
      <c r="H84" s="136">
        <v>167</v>
      </c>
      <c r="I84" s="138">
        <v>83.5</v>
      </c>
      <c r="J84" s="106"/>
      <c r="K84" s="136"/>
      <c r="L84" s="139"/>
      <c r="M84" s="133"/>
    </row>
    <row r="85" spans="1:13" ht="24.75" customHeight="1">
      <c r="A85" s="132">
        <v>4</v>
      </c>
      <c r="B85" s="133">
        <v>618</v>
      </c>
      <c r="C85" s="134"/>
      <c r="D85" s="135">
        <v>7160</v>
      </c>
      <c r="E85" s="106"/>
      <c r="F85" s="136"/>
      <c r="G85" s="137">
        <v>9940</v>
      </c>
      <c r="H85" s="136">
        <v>168</v>
      </c>
      <c r="I85" s="138">
        <v>84</v>
      </c>
      <c r="J85" s="106"/>
      <c r="K85" s="136"/>
      <c r="L85" s="139"/>
      <c r="M85" s="133"/>
    </row>
    <row r="86" spans="1:13" ht="24.75" customHeight="1">
      <c r="A86" s="132">
        <v>5</v>
      </c>
      <c r="B86" s="133"/>
      <c r="C86" s="134"/>
      <c r="D86" s="135"/>
      <c r="E86" s="106"/>
      <c r="F86" s="136"/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50.48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495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247.5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>
        <v>1</v>
      </c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>
        <v>28</v>
      </c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6">
      <selection activeCell="K99" sqref="K99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4.8515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613</v>
      </c>
      <c r="D8" s="40"/>
      <c r="E8" s="41"/>
      <c r="F8" s="39">
        <v>830</v>
      </c>
      <c r="G8" s="42"/>
      <c r="H8" s="67">
        <f aca="true" t="shared" si="0" ref="H8:H22">SUM(E8:G8)</f>
        <v>830</v>
      </c>
      <c r="I8" s="44"/>
      <c r="J8" s="45">
        <f aca="true" t="shared" si="1" ref="J8:J22">H8+I8</f>
        <v>830</v>
      </c>
      <c r="K8" s="46" t="s">
        <v>36</v>
      </c>
    </row>
    <row r="9" spans="1:11" ht="24.75" customHeight="1">
      <c r="A9" s="37"/>
      <c r="B9" s="47">
        <v>2</v>
      </c>
      <c r="C9" s="25">
        <v>463</v>
      </c>
      <c r="D9" s="48"/>
      <c r="E9" s="49">
        <v>320</v>
      </c>
      <c r="F9" s="25">
        <v>1000</v>
      </c>
      <c r="G9" s="50"/>
      <c r="H9" s="67">
        <f t="shared" si="0"/>
        <v>1320</v>
      </c>
      <c r="I9" s="52"/>
      <c r="J9" s="53">
        <f t="shared" si="1"/>
        <v>1320</v>
      </c>
      <c r="K9" s="54" t="s">
        <v>35</v>
      </c>
    </row>
    <row r="10" spans="1:11" ht="24.75" customHeight="1">
      <c r="A10" s="37"/>
      <c r="B10" s="47">
        <v>3</v>
      </c>
      <c r="C10" s="25">
        <v>611</v>
      </c>
      <c r="D10" s="48"/>
      <c r="E10" s="49">
        <v>350</v>
      </c>
      <c r="F10" s="25">
        <v>1000</v>
      </c>
      <c r="G10" s="50"/>
      <c r="H10" s="67">
        <f t="shared" si="0"/>
        <v>1350</v>
      </c>
      <c r="I10" s="52"/>
      <c r="J10" s="53">
        <f t="shared" si="1"/>
        <v>1350</v>
      </c>
      <c r="K10" s="54" t="s">
        <v>37</v>
      </c>
    </row>
    <row r="11" spans="1:11" ht="24.75" customHeight="1">
      <c r="A11" s="37"/>
      <c r="B11" s="47">
        <v>4</v>
      </c>
      <c r="C11" s="25">
        <v>609</v>
      </c>
      <c r="D11" s="48"/>
      <c r="E11" s="49">
        <v>310</v>
      </c>
      <c r="F11" s="25">
        <v>700</v>
      </c>
      <c r="G11" s="50"/>
      <c r="H11" s="67">
        <f t="shared" si="0"/>
        <v>1010</v>
      </c>
      <c r="I11" s="52"/>
      <c r="J11" s="53">
        <f t="shared" si="1"/>
        <v>1010</v>
      </c>
      <c r="K11" s="54" t="s">
        <v>36</v>
      </c>
    </row>
    <row r="12" spans="1:11" ht="24.75" customHeight="1">
      <c r="A12" s="37"/>
      <c r="B12" s="47">
        <v>5</v>
      </c>
      <c r="C12" s="25">
        <v>616</v>
      </c>
      <c r="D12" s="48"/>
      <c r="E12" s="49">
        <v>300</v>
      </c>
      <c r="F12" s="25">
        <v>1000</v>
      </c>
      <c r="G12" s="50"/>
      <c r="H12" s="67">
        <f t="shared" si="0"/>
        <v>1300</v>
      </c>
      <c r="I12" s="52"/>
      <c r="J12" s="53">
        <f t="shared" si="1"/>
        <v>1300</v>
      </c>
      <c r="K12" s="54" t="s">
        <v>40</v>
      </c>
    </row>
    <row r="13" spans="1:11" ht="24.75" customHeight="1">
      <c r="A13" s="37"/>
      <c r="B13" s="47">
        <v>6</v>
      </c>
      <c r="C13" s="25">
        <v>613</v>
      </c>
      <c r="D13" s="48"/>
      <c r="E13" s="49"/>
      <c r="F13" s="25">
        <v>690</v>
      </c>
      <c r="G13" s="50"/>
      <c r="H13" s="67">
        <f t="shared" si="0"/>
        <v>690</v>
      </c>
      <c r="I13" s="52"/>
      <c r="J13" s="53">
        <f t="shared" si="1"/>
        <v>690</v>
      </c>
      <c r="K13" s="54" t="s">
        <v>36</v>
      </c>
    </row>
    <row r="14" spans="1:11" ht="24.75" customHeight="1">
      <c r="A14" s="37"/>
      <c r="B14" s="47">
        <v>7</v>
      </c>
      <c r="C14" s="55">
        <v>616</v>
      </c>
      <c r="D14" s="56"/>
      <c r="E14" s="57">
        <v>340</v>
      </c>
      <c r="F14" s="55">
        <v>900</v>
      </c>
      <c r="G14" s="58"/>
      <c r="H14" s="67">
        <f t="shared" si="0"/>
        <v>1240</v>
      </c>
      <c r="I14" s="59"/>
      <c r="J14" s="53">
        <f t="shared" si="1"/>
        <v>1240</v>
      </c>
      <c r="K14" s="60" t="s">
        <v>40</v>
      </c>
    </row>
    <row r="15" spans="1:11" ht="24.75" customHeight="1">
      <c r="A15" s="37"/>
      <c r="B15" s="47">
        <v>8</v>
      </c>
      <c r="C15" s="55">
        <v>666</v>
      </c>
      <c r="D15" s="56"/>
      <c r="E15" s="57">
        <v>430</v>
      </c>
      <c r="F15" s="55">
        <v>1000</v>
      </c>
      <c r="G15" s="58"/>
      <c r="H15" s="67">
        <f t="shared" si="0"/>
        <v>1430</v>
      </c>
      <c r="I15" s="59"/>
      <c r="J15" s="53">
        <f t="shared" si="1"/>
        <v>1430</v>
      </c>
      <c r="K15" s="60" t="s">
        <v>38</v>
      </c>
    </row>
    <row r="16" spans="1:11" ht="24.75" customHeight="1">
      <c r="A16" s="37"/>
      <c r="B16" s="47">
        <v>9</v>
      </c>
      <c r="C16" s="55">
        <v>463</v>
      </c>
      <c r="D16" s="56"/>
      <c r="E16" s="57"/>
      <c r="F16" s="55">
        <v>410</v>
      </c>
      <c r="G16" s="58"/>
      <c r="H16" s="67">
        <f t="shared" si="0"/>
        <v>410</v>
      </c>
      <c r="I16" s="59"/>
      <c r="J16" s="53">
        <f t="shared" si="1"/>
        <v>410</v>
      </c>
      <c r="K16" s="60" t="s">
        <v>35</v>
      </c>
    </row>
    <row r="17" spans="1:11" ht="24.75" customHeight="1">
      <c r="A17" s="37"/>
      <c r="B17" s="47">
        <v>10</v>
      </c>
      <c r="C17" s="55">
        <v>609</v>
      </c>
      <c r="D17" s="56"/>
      <c r="E17" s="57"/>
      <c r="F17" s="55"/>
      <c r="G17" s="58">
        <v>240</v>
      </c>
      <c r="H17" s="67">
        <f t="shared" si="0"/>
        <v>240</v>
      </c>
      <c r="I17" s="59"/>
      <c r="J17" s="53">
        <f t="shared" si="1"/>
        <v>240</v>
      </c>
      <c r="K17" s="60" t="s">
        <v>85</v>
      </c>
    </row>
    <row r="18" spans="1:11" ht="24.75" customHeight="1">
      <c r="A18" s="37"/>
      <c r="B18" s="47">
        <v>11</v>
      </c>
      <c r="C18" s="55">
        <v>611</v>
      </c>
      <c r="D18" s="56"/>
      <c r="E18" s="57"/>
      <c r="F18" s="55">
        <v>770</v>
      </c>
      <c r="G18" s="58"/>
      <c r="H18" s="67">
        <f t="shared" si="0"/>
        <v>770</v>
      </c>
      <c r="I18" s="59"/>
      <c r="J18" s="53">
        <f t="shared" si="1"/>
        <v>770</v>
      </c>
      <c r="K18" s="60" t="s">
        <v>37</v>
      </c>
    </row>
    <row r="19" spans="1:11" ht="24.75" customHeight="1">
      <c r="A19" s="37"/>
      <c r="B19" s="47">
        <v>12</v>
      </c>
      <c r="C19" s="55"/>
      <c r="D19" s="56"/>
      <c r="E19" s="57"/>
      <c r="F19" s="55"/>
      <c r="G19" s="58"/>
      <c r="H19" s="67">
        <f t="shared" si="0"/>
        <v>0</v>
      </c>
      <c r="I19" s="59"/>
      <c r="J19" s="53">
        <f t="shared" si="1"/>
        <v>0</v>
      </c>
      <c r="K19" s="60"/>
    </row>
    <row r="20" spans="1:11" ht="24.75" customHeight="1">
      <c r="A20" s="37"/>
      <c r="B20" s="47">
        <v>13</v>
      </c>
      <c r="C20" s="136"/>
      <c r="D20" s="162"/>
      <c r="E20" s="163"/>
      <c r="F20" s="164"/>
      <c r="G20" s="165"/>
      <c r="H20" s="161">
        <f t="shared" si="0"/>
        <v>0</v>
      </c>
      <c r="I20" s="167"/>
      <c r="J20" s="53">
        <f t="shared" si="1"/>
        <v>0</v>
      </c>
      <c r="K20" s="106"/>
    </row>
    <row r="21" spans="1:11" ht="24.75" customHeight="1">
      <c r="A21" s="37"/>
      <c r="B21" s="47">
        <v>14</v>
      </c>
      <c r="C21" s="136"/>
      <c r="D21" s="162"/>
      <c r="E21" s="163"/>
      <c r="F21" s="164"/>
      <c r="G21" s="165"/>
      <c r="H21" s="161">
        <f t="shared" si="0"/>
        <v>0</v>
      </c>
      <c r="I21" s="167"/>
      <c r="J21" s="53">
        <f t="shared" si="1"/>
        <v>0</v>
      </c>
      <c r="K21" s="106"/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98">
        <v>613</v>
      </c>
      <c r="D26" s="99"/>
      <c r="E26" s="100">
        <v>500</v>
      </c>
      <c r="F26" s="98">
        <v>1000</v>
      </c>
      <c r="G26" s="101"/>
      <c r="H26" s="67">
        <f aca="true" t="shared" si="2" ref="H26:H35">SUM(E26:G26)</f>
        <v>1500</v>
      </c>
      <c r="I26" s="103"/>
      <c r="J26" s="84">
        <f aca="true" t="shared" si="3" ref="J26:J35">H26+I26</f>
        <v>1500</v>
      </c>
      <c r="K26" s="105" t="s">
        <v>38</v>
      </c>
    </row>
    <row r="27" spans="1:11" ht="24.75" customHeight="1">
      <c r="A27" s="77"/>
      <c r="B27" s="62">
        <v>17</v>
      </c>
      <c r="C27" s="55">
        <v>573</v>
      </c>
      <c r="D27" s="56"/>
      <c r="E27" s="57"/>
      <c r="F27" s="55"/>
      <c r="G27" s="58"/>
      <c r="H27" s="67">
        <f t="shared" si="2"/>
        <v>0</v>
      </c>
      <c r="I27" s="59">
        <v>420</v>
      </c>
      <c r="J27" s="84">
        <f t="shared" si="3"/>
        <v>420</v>
      </c>
      <c r="K27" s="60" t="s">
        <v>71</v>
      </c>
    </row>
    <row r="28" spans="1:11" ht="24.75" customHeight="1">
      <c r="A28" s="77"/>
      <c r="B28" s="47">
        <v>18</v>
      </c>
      <c r="C28" s="55">
        <v>463</v>
      </c>
      <c r="D28" s="56"/>
      <c r="E28" s="57"/>
      <c r="F28" s="55">
        <v>1090</v>
      </c>
      <c r="G28" s="58"/>
      <c r="H28" s="67">
        <f t="shared" si="2"/>
        <v>1090</v>
      </c>
      <c r="I28" s="59"/>
      <c r="J28" s="84">
        <f t="shared" si="3"/>
        <v>1090</v>
      </c>
      <c r="K28" s="60" t="s">
        <v>36</v>
      </c>
    </row>
    <row r="29" spans="1:11" ht="24.75" customHeight="1">
      <c r="A29" s="77"/>
      <c r="B29" s="47">
        <v>19</v>
      </c>
      <c r="C29" s="55">
        <v>613</v>
      </c>
      <c r="D29" s="56"/>
      <c r="E29" s="57">
        <v>510</v>
      </c>
      <c r="F29" s="55">
        <v>1000</v>
      </c>
      <c r="G29" s="58"/>
      <c r="H29" s="67">
        <f t="shared" si="2"/>
        <v>1510</v>
      </c>
      <c r="I29" s="59"/>
      <c r="J29" s="84">
        <f t="shared" si="3"/>
        <v>1510</v>
      </c>
      <c r="K29" s="60" t="s">
        <v>38</v>
      </c>
    </row>
    <row r="30" spans="1:11" ht="24.75" customHeight="1">
      <c r="A30" s="77"/>
      <c r="B30" s="47">
        <v>20</v>
      </c>
      <c r="C30" s="55">
        <v>616</v>
      </c>
      <c r="D30" s="56"/>
      <c r="E30" s="57">
        <v>320</v>
      </c>
      <c r="F30" s="55">
        <v>800</v>
      </c>
      <c r="G30" s="58"/>
      <c r="H30" s="67">
        <f t="shared" si="2"/>
        <v>1120</v>
      </c>
      <c r="I30" s="59"/>
      <c r="J30" s="84">
        <f t="shared" si="3"/>
        <v>1120</v>
      </c>
      <c r="K30" s="60" t="s">
        <v>40</v>
      </c>
    </row>
    <row r="31" spans="1:11" ht="24.75" customHeight="1">
      <c r="A31" s="77"/>
      <c r="B31" s="47">
        <v>21</v>
      </c>
      <c r="C31" s="55">
        <v>463</v>
      </c>
      <c r="D31" s="56"/>
      <c r="E31" s="57"/>
      <c r="F31" s="55">
        <v>800</v>
      </c>
      <c r="G31" s="58"/>
      <c r="H31" s="67">
        <f t="shared" si="2"/>
        <v>800</v>
      </c>
      <c r="I31" s="59"/>
      <c r="J31" s="84">
        <f t="shared" si="3"/>
        <v>800</v>
      </c>
      <c r="K31" s="60" t="s">
        <v>36</v>
      </c>
    </row>
    <row r="32" spans="1:11" ht="24.75" customHeight="1">
      <c r="A32" s="77"/>
      <c r="B32" s="47">
        <v>22</v>
      </c>
      <c r="C32" s="55">
        <v>616</v>
      </c>
      <c r="D32" s="56"/>
      <c r="E32" s="57">
        <v>520</v>
      </c>
      <c r="F32" s="55">
        <v>600</v>
      </c>
      <c r="G32" s="58"/>
      <c r="H32" s="67">
        <f t="shared" si="2"/>
        <v>1120</v>
      </c>
      <c r="I32" s="59"/>
      <c r="J32" s="84">
        <f t="shared" si="3"/>
        <v>1120</v>
      </c>
      <c r="K32" s="60" t="s">
        <v>40</v>
      </c>
    </row>
    <row r="33" spans="1:11" ht="24.75" customHeight="1">
      <c r="A33" s="77"/>
      <c r="B33" s="47">
        <v>23</v>
      </c>
      <c r="C33" s="55"/>
      <c r="D33" s="56"/>
      <c r="E33" s="57"/>
      <c r="F33" s="55"/>
      <c r="G33" s="58"/>
      <c r="H33" s="67">
        <f t="shared" si="2"/>
        <v>0</v>
      </c>
      <c r="I33" s="59"/>
      <c r="J33" s="84">
        <f t="shared" si="3"/>
        <v>0</v>
      </c>
      <c r="K33" s="60"/>
    </row>
    <row r="34" spans="1:11" ht="24.75" customHeight="1">
      <c r="A34" s="77"/>
      <c r="B34" s="47">
        <v>24</v>
      </c>
      <c r="C34" s="136"/>
      <c r="D34" s="162"/>
      <c r="E34" s="163"/>
      <c r="F34" s="164"/>
      <c r="G34" s="165"/>
      <c r="H34" s="161">
        <f t="shared" si="2"/>
        <v>0</v>
      </c>
      <c r="I34" s="167"/>
      <c r="J34" s="84">
        <f t="shared" si="3"/>
        <v>0</v>
      </c>
      <c r="K34" s="106"/>
    </row>
    <row r="35" spans="1:11" ht="24.75" customHeight="1">
      <c r="A35" s="77"/>
      <c r="B35" s="62">
        <v>25</v>
      </c>
      <c r="C35" s="146"/>
      <c r="D35" s="147"/>
      <c r="E35" s="148"/>
      <c r="F35" s="149"/>
      <c r="G35" s="150"/>
      <c r="H35" s="161">
        <f t="shared" si="2"/>
        <v>0</v>
      </c>
      <c r="I35" s="152"/>
      <c r="J35" s="84">
        <f t="shared" si="3"/>
        <v>0</v>
      </c>
      <c r="K35" s="108"/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98">
        <v>569</v>
      </c>
      <c r="D39" s="99"/>
      <c r="E39" s="100">
        <v>1470</v>
      </c>
      <c r="F39" s="98"/>
      <c r="G39" s="101"/>
      <c r="H39" s="67">
        <f aca="true" t="shared" si="4" ref="H39:H48">SUM(E39:G39)</f>
        <v>1470</v>
      </c>
      <c r="I39" s="103"/>
      <c r="J39" s="104">
        <f aca="true" t="shared" si="5" ref="J39:J48">H39+I39</f>
        <v>1470</v>
      </c>
      <c r="K39" s="105" t="s">
        <v>86</v>
      </c>
    </row>
    <row r="40" spans="1:11" ht="24.75" customHeight="1">
      <c r="A40" s="37"/>
      <c r="B40" s="62">
        <v>27</v>
      </c>
      <c r="C40" s="55">
        <v>616</v>
      </c>
      <c r="D40" s="56"/>
      <c r="E40" s="57">
        <v>240</v>
      </c>
      <c r="F40" s="55">
        <v>1000</v>
      </c>
      <c r="G40" s="58"/>
      <c r="H40" s="67">
        <f t="shared" si="4"/>
        <v>1240</v>
      </c>
      <c r="I40" s="59"/>
      <c r="J40" s="104">
        <f t="shared" si="5"/>
        <v>1240</v>
      </c>
      <c r="K40" s="60" t="s">
        <v>40</v>
      </c>
    </row>
    <row r="41" spans="1:11" ht="24.75" customHeight="1">
      <c r="A41" s="37"/>
      <c r="B41" s="47">
        <v>28</v>
      </c>
      <c r="C41" s="55">
        <v>609</v>
      </c>
      <c r="D41" s="56"/>
      <c r="E41" s="57"/>
      <c r="F41" s="55">
        <v>850</v>
      </c>
      <c r="G41" s="58"/>
      <c r="H41" s="67">
        <f t="shared" si="4"/>
        <v>850</v>
      </c>
      <c r="I41" s="59"/>
      <c r="J41" s="104">
        <f t="shared" si="5"/>
        <v>850</v>
      </c>
      <c r="K41" s="60" t="s">
        <v>36</v>
      </c>
    </row>
    <row r="42" spans="1:11" ht="24.75" customHeight="1">
      <c r="A42" s="37"/>
      <c r="B42" s="47">
        <v>29</v>
      </c>
      <c r="C42" s="55">
        <v>613</v>
      </c>
      <c r="D42" s="56"/>
      <c r="E42" s="57">
        <v>210</v>
      </c>
      <c r="F42" s="55">
        <v>700</v>
      </c>
      <c r="G42" s="58"/>
      <c r="H42" s="67">
        <f t="shared" si="4"/>
        <v>910</v>
      </c>
      <c r="I42" s="59"/>
      <c r="J42" s="104">
        <f t="shared" si="5"/>
        <v>910</v>
      </c>
      <c r="K42" s="60" t="s">
        <v>38</v>
      </c>
    </row>
    <row r="43" spans="1:11" ht="24.75" customHeight="1">
      <c r="A43" s="37"/>
      <c r="B43" s="47">
        <v>30</v>
      </c>
      <c r="C43" s="55">
        <v>613</v>
      </c>
      <c r="D43" s="56"/>
      <c r="E43" s="57"/>
      <c r="F43" s="55"/>
      <c r="G43" s="58"/>
      <c r="H43" s="67">
        <f t="shared" si="4"/>
        <v>0</v>
      </c>
      <c r="I43" s="59">
        <v>310</v>
      </c>
      <c r="J43" s="104">
        <f t="shared" si="5"/>
        <v>310</v>
      </c>
      <c r="K43" s="60" t="s">
        <v>71</v>
      </c>
    </row>
    <row r="44" spans="1:11" ht="24.75" customHeight="1">
      <c r="A44" s="37"/>
      <c r="B44" s="47">
        <v>31</v>
      </c>
      <c r="C44" s="55">
        <v>616</v>
      </c>
      <c r="D44" s="56"/>
      <c r="E44" s="57">
        <v>500</v>
      </c>
      <c r="F44" s="55">
        <v>500</v>
      </c>
      <c r="G44" s="58">
        <v>120</v>
      </c>
      <c r="H44" s="67">
        <f t="shared" si="4"/>
        <v>1120</v>
      </c>
      <c r="I44" s="59"/>
      <c r="J44" s="104">
        <f t="shared" si="5"/>
        <v>1120</v>
      </c>
      <c r="K44" s="60" t="s">
        <v>40</v>
      </c>
    </row>
    <row r="45" spans="1:11" ht="24.75" customHeight="1">
      <c r="A45" s="37"/>
      <c r="B45" s="47">
        <v>32</v>
      </c>
      <c r="C45" s="55">
        <v>613</v>
      </c>
      <c r="D45" s="56"/>
      <c r="E45" s="57">
        <v>500</v>
      </c>
      <c r="F45" s="55">
        <v>500</v>
      </c>
      <c r="G45" s="58">
        <v>100</v>
      </c>
      <c r="H45" s="67">
        <f t="shared" si="4"/>
        <v>1100</v>
      </c>
      <c r="I45" s="59"/>
      <c r="J45" s="104">
        <f t="shared" si="5"/>
        <v>1100</v>
      </c>
      <c r="K45" s="60" t="s">
        <v>36</v>
      </c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6820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17140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460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24420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730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25150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>
        <v>618</v>
      </c>
      <c r="C59" s="134"/>
      <c r="D59" s="135">
        <v>12740</v>
      </c>
      <c r="E59" s="106">
        <v>100</v>
      </c>
      <c r="F59" s="136">
        <v>50</v>
      </c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>
        <v>373</v>
      </c>
      <c r="C60" s="134"/>
      <c r="D60" s="135">
        <v>10640</v>
      </c>
      <c r="E60" s="106">
        <v>100</v>
      </c>
      <c r="F60" s="136">
        <v>50</v>
      </c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23.38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200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100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>
        <v>618</v>
      </c>
      <c r="C82" s="134"/>
      <c r="D82" s="135">
        <v>4710</v>
      </c>
      <c r="E82" s="106">
        <v>79</v>
      </c>
      <c r="F82" s="136">
        <v>39.5</v>
      </c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>
        <v>373</v>
      </c>
      <c r="C83" s="134"/>
      <c r="D83" s="135">
        <v>4340</v>
      </c>
      <c r="E83" s="106">
        <v>79</v>
      </c>
      <c r="F83" s="136">
        <v>39.5</v>
      </c>
      <c r="G83" s="137"/>
      <c r="H83" s="136"/>
      <c r="I83" s="138"/>
      <c r="J83" s="106"/>
      <c r="K83" s="136"/>
      <c r="L83" s="139"/>
      <c r="M83" s="133"/>
    </row>
    <row r="84" spans="1:13" ht="24.75" customHeight="1">
      <c r="A84" s="132">
        <v>3</v>
      </c>
      <c r="B84" s="133">
        <v>374</v>
      </c>
      <c r="C84" s="134"/>
      <c r="D84" s="135">
        <v>5120</v>
      </c>
      <c r="E84" s="106"/>
      <c r="F84" s="136"/>
      <c r="G84" s="137">
        <v>7260</v>
      </c>
      <c r="H84" s="136"/>
      <c r="I84" s="138"/>
      <c r="J84" s="106">
        <v>7290</v>
      </c>
      <c r="K84" s="136">
        <v>147</v>
      </c>
      <c r="L84" s="139">
        <v>73.5</v>
      </c>
      <c r="M84" s="133"/>
    </row>
    <row r="85" spans="1:13" ht="24.75" customHeight="1">
      <c r="A85" s="132">
        <v>4</v>
      </c>
      <c r="B85" s="133">
        <v>618</v>
      </c>
      <c r="C85" s="134"/>
      <c r="D85" s="135">
        <v>5880</v>
      </c>
      <c r="E85" s="106"/>
      <c r="F85" s="136"/>
      <c r="G85" s="137">
        <v>4480</v>
      </c>
      <c r="H85" s="136">
        <v>164</v>
      </c>
      <c r="I85" s="138">
        <v>82</v>
      </c>
      <c r="J85" s="106"/>
      <c r="K85" s="136"/>
      <c r="L85" s="139"/>
      <c r="M85" s="133"/>
    </row>
    <row r="86" spans="1:13" ht="24.75" customHeight="1">
      <c r="A86" s="132">
        <v>5</v>
      </c>
      <c r="B86" s="133">
        <v>373</v>
      </c>
      <c r="C86" s="134"/>
      <c r="D86" s="135">
        <v>4830</v>
      </c>
      <c r="E86" s="106"/>
      <c r="F86" s="136"/>
      <c r="G86" s="137">
        <v>5050</v>
      </c>
      <c r="H86" s="136">
        <v>167</v>
      </c>
      <c r="I86" s="138">
        <v>83.5</v>
      </c>
      <c r="J86" s="106"/>
      <c r="K86" s="136"/>
      <c r="L86" s="139"/>
      <c r="M86" s="133"/>
    </row>
    <row r="87" spans="1:13" ht="24.75" customHeight="1">
      <c r="A87" s="132">
        <v>6</v>
      </c>
      <c r="B87" s="133">
        <v>374</v>
      </c>
      <c r="C87" s="134"/>
      <c r="D87" s="135">
        <v>4740</v>
      </c>
      <c r="E87" s="106"/>
      <c r="F87" s="136"/>
      <c r="G87" s="137">
        <v>4910</v>
      </c>
      <c r="H87" s="136">
        <v>168</v>
      </c>
      <c r="I87" s="138">
        <v>84</v>
      </c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58.61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804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402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>
        <v>2</v>
      </c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>
        <v>42</v>
      </c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L2" sqref="L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7.8515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15</v>
      </c>
      <c r="E3" s="5" t="s">
        <v>87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463</v>
      </c>
      <c r="D8" s="40"/>
      <c r="E8" s="41">
        <v>320</v>
      </c>
      <c r="F8" s="39">
        <v>1000</v>
      </c>
      <c r="G8" s="42"/>
      <c r="H8" s="43">
        <f aca="true" t="shared" si="0" ref="H8:H22">SUM(E8:G8)</f>
        <v>1320</v>
      </c>
      <c r="I8" s="44"/>
      <c r="J8" s="182">
        <f aca="true" t="shared" si="1" ref="J8:J22">H8+I8</f>
        <v>1320</v>
      </c>
      <c r="K8" s="46" t="s">
        <v>88</v>
      </c>
    </row>
    <row r="9" spans="1:11" ht="24.75" customHeight="1">
      <c r="A9" s="37"/>
      <c r="B9" s="47">
        <v>2</v>
      </c>
      <c r="C9" s="25">
        <v>609</v>
      </c>
      <c r="D9" s="48"/>
      <c r="E9" s="49">
        <v>310</v>
      </c>
      <c r="F9" s="25">
        <v>1000</v>
      </c>
      <c r="G9" s="50"/>
      <c r="H9" s="51">
        <f t="shared" si="0"/>
        <v>1310</v>
      </c>
      <c r="I9" s="52"/>
      <c r="J9" s="183">
        <f t="shared" si="1"/>
        <v>1310</v>
      </c>
      <c r="K9" s="54" t="s">
        <v>77</v>
      </c>
    </row>
    <row r="10" spans="1:11" ht="24.75" customHeight="1">
      <c r="A10" s="37"/>
      <c r="B10" s="47">
        <v>3</v>
      </c>
      <c r="C10" s="25">
        <v>611</v>
      </c>
      <c r="D10" s="48"/>
      <c r="E10" s="49">
        <v>330</v>
      </c>
      <c r="F10" s="25">
        <v>1000</v>
      </c>
      <c r="G10" s="50"/>
      <c r="H10" s="51">
        <f t="shared" si="0"/>
        <v>1330</v>
      </c>
      <c r="I10" s="52"/>
      <c r="J10" s="183">
        <f t="shared" si="1"/>
        <v>1330</v>
      </c>
      <c r="K10" s="54" t="s">
        <v>37</v>
      </c>
    </row>
    <row r="11" spans="1:11" ht="24.75" customHeight="1">
      <c r="A11" s="37"/>
      <c r="B11" s="47">
        <v>4</v>
      </c>
      <c r="C11" s="25">
        <v>666</v>
      </c>
      <c r="D11" s="48"/>
      <c r="E11" s="49">
        <v>870</v>
      </c>
      <c r="F11" s="25">
        <v>1000</v>
      </c>
      <c r="G11" s="50"/>
      <c r="H11" s="51">
        <f t="shared" si="0"/>
        <v>1870</v>
      </c>
      <c r="I11" s="52"/>
      <c r="J11" s="183">
        <f t="shared" si="1"/>
        <v>1870</v>
      </c>
      <c r="K11" s="54" t="s">
        <v>38</v>
      </c>
    </row>
    <row r="12" spans="1:11" ht="24.75" customHeight="1">
      <c r="A12" s="37"/>
      <c r="B12" s="47">
        <v>5</v>
      </c>
      <c r="C12" s="25">
        <v>573</v>
      </c>
      <c r="D12" s="48"/>
      <c r="E12" s="49">
        <v>1790</v>
      </c>
      <c r="F12" s="25"/>
      <c r="G12" s="50"/>
      <c r="H12" s="51">
        <f t="shared" si="0"/>
        <v>1790</v>
      </c>
      <c r="I12" s="52"/>
      <c r="J12" s="183">
        <f t="shared" si="1"/>
        <v>1790</v>
      </c>
      <c r="K12" s="54"/>
    </row>
    <row r="13" spans="1:11" ht="24.75" customHeight="1">
      <c r="A13" s="37"/>
      <c r="B13" s="47">
        <v>6</v>
      </c>
      <c r="C13" s="25">
        <v>609</v>
      </c>
      <c r="D13" s="48"/>
      <c r="E13" s="49"/>
      <c r="F13" s="25">
        <v>940</v>
      </c>
      <c r="G13" s="50"/>
      <c r="H13" s="51">
        <f t="shared" si="0"/>
        <v>940</v>
      </c>
      <c r="I13" s="52"/>
      <c r="J13" s="183">
        <f t="shared" si="1"/>
        <v>940</v>
      </c>
      <c r="K13" s="54" t="s">
        <v>36</v>
      </c>
    </row>
    <row r="14" spans="1:11" ht="24.75" customHeight="1">
      <c r="A14" s="37"/>
      <c r="B14" s="47">
        <v>7</v>
      </c>
      <c r="C14" s="55">
        <v>468</v>
      </c>
      <c r="D14" s="56"/>
      <c r="E14" s="57"/>
      <c r="F14" s="55">
        <v>810</v>
      </c>
      <c r="G14" s="58"/>
      <c r="H14" s="51">
        <f t="shared" si="0"/>
        <v>810</v>
      </c>
      <c r="I14" s="59"/>
      <c r="J14" s="183">
        <f t="shared" si="1"/>
        <v>810</v>
      </c>
      <c r="K14" s="60" t="s">
        <v>40</v>
      </c>
    </row>
    <row r="15" spans="1:11" ht="24.75" customHeight="1">
      <c r="A15" s="37"/>
      <c r="B15" s="47">
        <v>8</v>
      </c>
      <c r="C15" s="55">
        <v>463</v>
      </c>
      <c r="D15" s="56"/>
      <c r="E15" s="57"/>
      <c r="F15" s="55">
        <v>890</v>
      </c>
      <c r="G15" s="58"/>
      <c r="H15" s="51">
        <f t="shared" si="0"/>
        <v>890</v>
      </c>
      <c r="I15" s="59"/>
      <c r="J15" s="183">
        <f t="shared" si="1"/>
        <v>890</v>
      </c>
      <c r="K15" s="60" t="s">
        <v>35</v>
      </c>
    </row>
    <row r="16" spans="1:11" ht="24.75" customHeight="1">
      <c r="A16" s="37"/>
      <c r="B16" s="47">
        <v>9</v>
      </c>
      <c r="C16" s="55">
        <v>610</v>
      </c>
      <c r="D16" s="56"/>
      <c r="E16" s="57"/>
      <c r="F16" s="55">
        <v>1030</v>
      </c>
      <c r="G16" s="58"/>
      <c r="H16" s="51">
        <f t="shared" si="0"/>
        <v>1030</v>
      </c>
      <c r="I16" s="59"/>
      <c r="J16" s="183">
        <f t="shared" si="1"/>
        <v>1030</v>
      </c>
      <c r="K16" s="60" t="s">
        <v>36</v>
      </c>
    </row>
    <row r="17" spans="1:11" ht="24.75" customHeight="1">
      <c r="A17" s="37"/>
      <c r="B17" s="47">
        <v>10</v>
      </c>
      <c r="C17" s="55">
        <v>573</v>
      </c>
      <c r="D17" s="56"/>
      <c r="E17" s="57">
        <v>1170</v>
      </c>
      <c r="F17" s="55"/>
      <c r="G17" s="58"/>
      <c r="H17" s="51">
        <f t="shared" si="0"/>
        <v>1170</v>
      </c>
      <c r="I17" s="59"/>
      <c r="J17" s="183">
        <f t="shared" si="1"/>
        <v>1170</v>
      </c>
      <c r="K17" s="60"/>
    </row>
    <row r="18" spans="1:11" ht="24.75" customHeight="1">
      <c r="A18" s="37"/>
      <c r="B18" s="47">
        <v>11</v>
      </c>
      <c r="C18" s="55">
        <v>611</v>
      </c>
      <c r="D18" s="56"/>
      <c r="E18" s="57"/>
      <c r="F18" s="55">
        <v>910</v>
      </c>
      <c r="G18" s="58"/>
      <c r="H18" s="51">
        <f t="shared" si="0"/>
        <v>910</v>
      </c>
      <c r="I18" s="59"/>
      <c r="J18" s="183">
        <f t="shared" si="1"/>
        <v>910</v>
      </c>
      <c r="K18" s="60" t="s">
        <v>37</v>
      </c>
    </row>
    <row r="19" spans="1:11" ht="24.75" customHeight="1">
      <c r="A19" s="37"/>
      <c r="B19" s="47">
        <v>12</v>
      </c>
      <c r="C19" s="55"/>
      <c r="D19" s="56"/>
      <c r="E19" s="57"/>
      <c r="F19" s="55"/>
      <c r="G19" s="58"/>
      <c r="H19" s="51">
        <f t="shared" si="0"/>
        <v>0</v>
      </c>
      <c r="I19" s="59"/>
      <c r="J19" s="183">
        <f t="shared" si="1"/>
        <v>0</v>
      </c>
      <c r="K19" s="60"/>
    </row>
    <row r="20" spans="1:11" ht="24.75" customHeight="1">
      <c r="A20" s="37"/>
      <c r="B20" s="47">
        <v>13</v>
      </c>
      <c r="C20" s="55"/>
      <c r="D20" s="56"/>
      <c r="E20" s="57"/>
      <c r="F20" s="55"/>
      <c r="G20" s="58"/>
      <c r="H20" s="51">
        <f t="shared" si="0"/>
        <v>0</v>
      </c>
      <c r="I20" s="59"/>
      <c r="J20" s="183">
        <f t="shared" si="1"/>
        <v>0</v>
      </c>
      <c r="K20" s="60"/>
    </row>
    <row r="21" spans="1:11" ht="24.75" customHeight="1">
      <c r="A21" s="37"/>
      <c r="B21" s="47">
        <v>14</v>
      </c>
      <c r="C21" s="55"/>
      <c r="D21" s="56"/>
      <c r="E21" s="57"/>
      <c r="F21" s="55"/>
      <c r="G21" s="58"/>
      <c r="H21" s="51">
        <f t="shared" si="0"/>
        <v>0</v>
      </c>
      <c r="I21" s="59"/>
      <c r="J21" s="183">
        <f t="shared" si="1"/>
        <v>0</v>
      </c>
      <c r="K21" s="60"/>
    </row>
    <row r="22" spans="1:11" ht="24.75" customHeight="1">
      <c r="A22" s="37"/>
      <c r="B22" s="62">
        <v>15</v>
      </c>
      <c r="C22" s="63"/>
      <c r="D22" s="64"/>
      <c r="E22" s="65"/>
      <c r="F22" s="63"/>
      <c r="G22" s="66"/>
      <c r="H22" s="67">
        <f t="shared" si="0"/>
        <v>0</v>
      </c>
      <c r="I22" s="68"/>
      <c r="J22" s="183">
        <f t="shared" si="1"/>
        <v>0</v>
      </c>
      <c r="K22" s="69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25">
        <v>613</v>
      </c>
      <c r="D26" s="48"/>
      <c r="E26" s="49">
        <v>500</v>
      </c>
      <c r="F26" s="25">
        <v>900</v>
      </c>
      <c r="G26" s="50">
        <v>100</v>
      </c>
      <c r="H26" s="51">
        <f aca="true" t="shared" si="2" ref="H26:H35">SUM(E26:G26)</f>
        <v>1500</v>
      </c>
      <c r="I26" s="52"/>
      <c r="J26" s="184">
        <f aca="true" t="shared" si="3" ref="J26:J35">H26+I26</f>
        <v>1500</v>
      </c>
      <c r="K26" s="54" t="s">
        <v>40</v>
      </c>
    </row>
    <row r="27" spans="1:11" ht="24.75" customHeight="1">
      <c r="A27" s="77"/>
      <c r="B27" s="62">
        <v>17</v>
      </c>
      <c r="C27" s="25">
        <v>610</v>
      </c>
      <c r="D27" s="48"/>
      <c r="E27" s="49"/>
      <c r="F27" s="25"/>
      <c r="G27" s="50"/>
      <c r="H27" s="51">
        <f t="shared" si="2"/>
        <v>0</v>
      </c>
      <c r="I27" s="52">
        <v>590</v>
      </c>
      <c r="J27" s="184">
        <f t="shared" si="3"/>
        <v>590</v>
      </c>
      <c r="K27" s="54" t="s">
        <v>36</v>
      </c>
    </row>
    <row r="28" spans="1:11" ht="24.75" customHeight="1">
      <c r="A28" s="77"/>
      <c r="B28" s="47">
        <v>18</v>
      </c>
      <c r="C28" s="55">
        <v>569</v>
      </c>
      <c r="D28" s="56"/>
      <c r="E28" s="57">
        <v>3470</v>
      </c>
      <c r="F28" s="55"/>
      <c r="G28" s="58"/>
      <c r="H28" s="51">
        <f t="shared" si="2"/>
        <v>3470</v>
      </c>
      <c r="I28" s="59"/>
      <c r="J28" s="184">
        <f t="shared" si="3"/>
        <v>3470</v>
      </c>
      <c r="K28" s="60" t="s">
        <v>78</v>
      </c>
    </row>
    <row r="29" spans="1:11" ht="24.75" customHeight="1">
      <c r="A29" s="77"/>
      <c r="B29" s="47">
        <v>19</v>
      </c>
      <c r="C29" s="55">
        <v>615</v>
      </c>
      <c r="D29" s="56"/>
      <c r="E29" s="57">
        <v>400</v>
      </c>
      <c r="F29" s="55">
        <v>500</v>
      </c>
      <c r="G29" s="58">
        <v>140</v>
      </c>
      <c r="H29" s="51">
        <f t="shared" si="2"/>
        <v>1040</v>
      </c>
      <c r="I29" s="59"/>
      <c r="J29" s="184">
        <f t="shared" si="3"/>
        <v>1040</v>
      </c>
      <c r="K29" s="60" t="s">
        <v>40</v>
      </c>
    </row>
    <row r="30" spans="1:11" ht="24.75" customHeight="1">
      <c r="A30" s="77"/>
      <c r="B30" s="47">
        <v>20</v>
      </c>
      <c r="C30" s="55">
        <v>569</v>
      </c>
      <c r="D30" s="56"/>
      <c r="E30" s="57">
        <v>4040</v>
      </c>
      <c r="F30" s="55"/>
      <c r="G30" s="58"/>
      <c r="H30" s="51">
        <f t="shared" si="2"/>
        <v>4040</v>
      </c>
      <c r="I30" s="59"/>
      <c r="J30" s="184">
        <f t="shared" si="3"/>
        <v>4040</v>
      </c>
      <c r="K30" s="60" t="s">
        <v>78</v>
      </c>
    </row>
    <row r="31" spans="1:11" ht="24.75" customHeight="1">
      <c r="A31" s="77"/>
      <c r="B31" s="47">
        <v>21</v>
      </c>
      <c r="C31" s="55">
        <v>613</v>
      </c>
      <c r="D31" s="56"/>
      <c r="E31" s="57">
        <v>1000</v>
      </c>
      <c r="F31" s="55">
        <v>1130</v>
      </c>
      <c r="G31" s="58"/>
      <c r="H31" s="51">
        <f t="shared" si="2"/>
        <v>2130</v>
      </c>
      <c r="I31" s="59"/>
      <c r="J31" s="184">
        <f t="shared" si="3"/>
        <v>2130</v>
      </c>
      <c r="K31" s="60" t="s">
        <v>38</v>
      </c>
    </row>
    <row r="32" spans="1:11" ht="24.75" customHeight="1">
      <c r="A32" s="77"/>
      <c r="B32" s="47">
        <v>22</v>
      </c>
      <c r="C32" s="55">
        <v>610</v>
      </c>
      <c r="D32" s="56"/>
      <c r="E32" s="57">
        <v>340</v>
      </c>
      <c r="F32" s="55">
        <v>1000</v>
      </c>
      <c r="G32" s="58"/>
      <c r="H32" s="51">
        <f t="shared" si="2"/>
        <v>1340</v>
      </c>
      <c r="I32" s="59"/>
      <c r="J32" s="184">
        <f t="shared" si="3"/>
        <v>1340</v>
      </c>
      <c r="K32" s="60" t="s">
        <v>36</v>
      </c>
    </row>
    <row r="33" spans="1:11" ht="24.75" customHeight="1">
      <c r="A33" s="77"/>
      <c r="B33" s="47">
        <v>23</v>
      </c>
      <c r="C33" s="55">
        <v>615</v>
      </c>
      <c r="D33" s="56"/>
      <c r="E33" s="57">
        <v>350</v>
      </c>
      <c r="F33" s="55">
        <v>500</v>
      </c>
      <c r="G33" s="58"/>
      <c r="H33" s="51">
        <f t="shared" si="2"/>
        <v>850</v>
      </c>
      <c r="I33" s="59"/>
      <c r="J33" s="184">
        <f t="shared" si="3"/>
        <v>850</v>
      </c>
      <c r="K33" s="60" t="s">
        <v>40</v>
      </c>
    </row>
    <row r="34" spans="1:11" ht="24.75" customHeight="1">
      <c r="A34" s="77"/>
      <c r="B34" s="47">
        <v>24</v>
      </c>
      <c r="C34" s="55"/>
      <c r="D34" s="56"/>
      <c r="E34" s="57"/>
      <c r="F34" s="55"/>
      <c r="G34" s="58"/>
      <c r="H34" s="51">
        <f t="shared" si="2"/>
        <v>0</v>
      </c>
      <c r="I34" s="59"/>
      <c r="J34" s="184">
        <f t="shared" si="3"/>
        <v>0</v>
      </c>
      <c r="K34" s="60"/>
    </row>
    <row r="35" spans="1:11" ht="24.75" customHeight="1">
      <c r="A35" s="77"/>
      <c r="B35" s="62">
        <v>25</v>
      </c>
      <c r="C35" s="63"/>
      <c r="D35" s="64"/>
      <c r="E35" s="65"/>
      <c r="F35" s="63"/>
      <c r="G35" s="66"/>
      <c r="H35" s="51">
        <f t="shared" si="2"/>
        <v>0</v>
      </c>
      <c r="I35" s="68"/>
      <c r="J35" s="184">
        <f t="shared" si="3"/>
        <v>0</v>
      </c>
      <c r="K35" s="69"/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98">
        <v>610</v>
      </c>
      <c r="D39" s="99"/>
      <c r="E39" s="100">
        <v>200</v>
      </c>
      <c r="F39" s="98">
        <v>900</v>
      </c>
      <c r="G39" s="101">
        <v>100</v>
      </c>
      <c r="H39" s="102">
        <f aca="true" t="shared" si="4" ref="H39:H48">SUM(E39:G39)</f>
        <v>1200</v>
      </c>
      <c r="I39" s="103"/>
      <c r="J39" s="185">
        <f aca="true" t="shared" si="5" ref="J39:J48">H39+I39</f>
        <v>1200</v>
      </c>
      <c r="K39" s="105" t="s">
        <v>36</v>
      </c>
    </row>
    <row r="40" spans="1:11" ht="24.75" customHeight="1">
      <c r="A40" s="37"/>
      <c r="B40" s="62">
        <v>27</v>
      </c>
      <c r="C40" s="55">
        <v>613</v>
      </c>
      <c r="D40" s="56"/>
      <c r="E40" s="57"/>
      <c r="F40" s="55"/>
      <c r="G40" s="58">
        <v>230</v>
      </c>
      <c r="H40" s="102">
        <f t="shared" si="4"/>
        <v>230</v>
      </c>
      <c r="I40" s="59"/>
      <c r="J40" s="185">
        <f t="shared" si="5"/>
        <v>230</v>
      </c>
      <c r="K40" s="60" t="s">
        <v>38</v>
      </c>
    </row>
    <row r="41" spans="1:11" ht="24.75" customHeight="1">
      <c r="A41" s="37"/>
      <c r="B41" s="47">
        <v>28</v>
      </c>
      <c r="C41" s="55">
        <v>616</v>
      </c>
      <c r="D41" s="56"/>
      <c r="E41" s="57">
        <v>540</v>
      </c>
      <c r="F41" s="55">
        <v>1000</v>
      </c>
      <c r="G41" s="58"/>
      <c r="H41" s="102">
        <f t="shared" si="4"/>
        <v>1540</v>
      </c>
      <c r="I41" s="59"/>
      <c r="J41" s="185">
        <f t="shared" si="5"/>
        <v>1540</v>
      </c>
      <c r="K41" s="60" t="s">
        <v>40</v>
      </c>
    </row>
    <row r="42" spans="1:11" ht="24.75" customHeight="1">
      <c r="A42" s="37"/>
      <c r="B42" s="47">
        <v>29</v>
      </c>
      <c r="C42" s="55">
        <v>610</v>
      </c>
      <c r="D42" s="56"/>
      <c r="E42" s="57">
        <v>160</v>
      </c>
      <c r="F42" s="55">
        <v>300</v>
      </c>
      <c r="G42" s="58">
        <v>100</v>
      </c>
      <c r="H42" s="102">
        <f t="shared" si="4"/>
        <v>560</v>
      </c>
      <c r="I42" s="59"/>
      <c r="J42" s="185">
        <f t="shared" si="5"/>
        <v>560</v>
      </c>
      <c r="K42" s="60" t="s">
        <v>36</v>
      </c>
    </row>
    <row r="43" spans="1:11" ht="24.75" customHeight="1">
      <c r="A43" s="37"/>
      <c r="B43" s="47">
        <v>30</v>
      </c>
      <c r="C43" s="55"/>
      <c r="D43" s="56"/>
      <c r="E43" s="57"/>
      <c r="F43" s="55"/>
      <c r="G43" s="58"/>
      <c r="H43" s="102">
        <f t="shared" si="4"/>
        <v>0</v>
      </c>
      <c r="I43" s="59"/>
      <c r="J43" s="185">
        <f t="shared" si="5"/>
        <v>0</v>
      </c>
      <c r="K43" s="60"/>
    </row>
    <row r="44" spans="1:11" ht="24.75" customHeight="1">
      <c r="A44" s="37"/>
      <c r="B44" s="47">
        <v>31</v>
      </c>
      <c r="C44" s="55"/>
      <c r="D44" s="56"/>
      <c r="E44" s="57"/>
      <c r="F44" s="55"/>
      <c r="G44" s="58"/>
      <c r="H44" s="102">
        <f t="shared" si="4"/>
        <v>0</v>
      </c>
      <c r="I44" s="59"/>
      <c r="J44" s="185">
        <f t="shared" si="5"/>
        <v>0</v>
      </c>
      <c r="K44" s="60"/>
    </row>
    <row r="45" spans="1:11" ht="24.75" customHeight="1">
      <c r="A45" s="37"/>
      <c r="B45" s="47">
        <v>32</v>
      </c>
      <c r="C45" s="55"/>
      <c r="D45" s="56"/>
      <c r="E45" s="57"/>
      <c r="F45" s="55"/>
      <c r="G45" s="58"/>
      <c r="H45" s="102">
        <f t="shared" si="4"/>
        <v>0</v>
      </c>
      <c r="I45" s="59"/>
      <c r="J45" s="185">
        <f t="shared" si="5"/>
        <v>0</v>
      </c>
      <c r="K45" s="60"/>
    </row>
    <row r="46" spans="1:11" ht="24.75" customHeight="1">
      <c r="A46" s="37"/>
      <c r="B46" s="47">
        <v>33</v>
      </c>
      <c r="C46" s="55"/>
      <c r="D46" s="56"/>
      <c r="E46" s="57"/>
      <c r="F46" s="55"/>
      <c r="G46" s="58"/>
      <c r="H46" s="102">
        <f t="shared" si="4"/>
        <v>0</v>
      </c>
      <c r="I46" s="59"/>
      <c r="J46" s="185">
        <f t="shared" si="5"/>
        <v>0</v>
      </c>
      <c r="K46" s="60"/>
    </row>
    <row r="47" spans="1:11" ht="24.75" customHeight="1">
      <c r="A47" s="37"/>
      <c r="B47" s="107">
        <v>34</v>
      </c>
      <c r="C47" s="63"/>
      <c r="D47" s="64"/>
      <c r="E47" s="57"/>
      <c r="F47" s="55"/>
      <c r="G47" s="58"/>
      <c r="H47" s="102">
        <f t="shared" si="4"/>
        <v>0</v>
      </c>
      <c r="I47" s="59"/>
      <c r="J47" s="185">
        <f t="shared" si="5"/>
        <v>0</v>
      </c>
      <c r="K47" s="60"/>
    </row>
    <row r="48" spans="1:11" ht="24.75" customHeight="1">
      <c r="A48" s="37"/>
      <c r="B48" s="62">
        <v>35</v>
      </c>
      <c r="C48" s="63"/>
      <c r="D48" s="64"/>
      <c r="E48" s="65"/>
      <c r="F48" s="63"/>
      <c r="G48" s="66"/>
      <c r="H48" s="102">
        <f t="shared" si="4"/>
        <v>0</v>
      </c>
      <c r="I48" s="68"/>
      <c r="J48" s="185">
        <f t="shared" si="5"/>
        <v>0</v>
      </c>
      <c r="K48" s="69"/>
    </row>
    <row r="49" spans="1:11" ht="30" customHeight="1">
      <c r="A49" s="109" t="s">
        <v>4</v>
      </c>
      <c r="B49" s="109"/>
      <c r="C49" s="109"/>
      <c r="D49" s="109"/>
      <c r="E49" s="110">
        <f>SUM(E8:E48)</f>
        <v>15790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14810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670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31270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590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86">
        <f>SUM(J8:J48)</f>
        <v>31860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/>
      <c r="C59" s="134"/>
      <c r="D59" s="135"/>
      <c r="E59" s="106"/>
      <c r="F59" s="136"/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/>
      <c r="C60" s="134"/>
      <c r="D60" s="135"/>
      <c r="E60" s="106"/>
      <c r="F60" s="136"/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>
        <v>618</v>
      </c>
      <c r="C82" s="134"/>
      <c r="D82" s="135">
        <v>5730</v>
      </c>
      <c r="E82" s="106"/>
      <c r="F82" s="136"/>
      <c r="G82" s="137">
        <v>12620</v>
      </c>
      <c r="H82" s="136">
        <v>179</v>
      </c>
      <c r="I82" s="138">
        <v>89.5</v>
      </c>
      <c r="J82" s="106"/>
      <c r="K82" s="136"/>
      <c r="L82" s="139"/>
      <c r="M82" s="133"/>
    </row>
    <row r="83" spans="1:13" ht="24.75" customHeight="1">
      <c r="A83" s="132">
        <v>2</v>
      </c>
      <c r="B83" s="133">
        <v>374</v>
      </c>
      <c r="C83" s="134"/>
      <c r="D83" s="135">
        <v>5850</v>
      </c>
      <c r="E83" s="106">
        <v>90</v>
      </c>
      <c r="F83" s="136">
        <v>45</v>
      </c>
      <c r="G83" s="137"/>
      <c r="H83" s="136"/>
      <c r="I83" s="138"/>
      <c r="J83" s="106"/>
      <c r="K83" s="136"/>
      <c r="L83" s="139"/>
      <c r="M83" s="133"/>
    </row>
    <row r="84" spans="1:13" ht="24.75" customHeight="1">
      <c r="A84" s="132">
        <v>3</v>
      </c>
      <c r="B84" s="133">
        <v>373</v>
      </c>
      <c r="C84" s="134"/>
      <c r="D84" s="135">
        <v>9740</v>
      </c>
      <c r="E84" s="106"/>
      <c r="F84" s="136"/>
      <c r="G84" s="137">
        <v>373</v>
      </c>
      <c r="H84" s="136">
        <v>179</v>
      </c>
      <c r="I84" s="138">
        <v>89.5</v>
      </c>
      <c r="J84" s="106"/>
      <c r="K84" s="136"/>
      <c r="L84" s="139"/>
      <c r="M84" s="133"/>
    </row>
    <row r="85" spans="1:13" ht="24.75" customHeight="1">
      <c r="A85" s="132">
        <v>4</v>
      </c>
      <c r="B85" s="133">
        <v>373</v>
      </c>
      <c r="C85" s="134"/>
      <c r="D85" s="135">
        <v>8450</v>
      </c>
      <c r="E85" s="106"/>
      <c r="F85" s="136"/>
      <c r="G85" s="137">
        <v>6300</v>
      </c>
      <c r="H85" s="136">
        <v>141</v>
      </c>
      <c r="I85" s="138">
        <v>70.5</v>
      </c>
      <c r="J85" s="106"/>
      <c r="K85" s="136"/>
      <c r="L85" s="139"/>
      <c r="M85" s="133"/>
    </row>
    <row r="86" spans="1:13" ht="24.75" customHeight="1">
      <c r="A86" s="132">
        <v>5</v>
      </c>
      <c r="B86" s="133">
        <v>618</v>
      </c>
      <c r="C86" s="134"/>
      <c r="D86" s="135">
        <v>4500</v>
      </c>
      <c r="E86" s="106"/>
      <c r="F86" s="136"/>
      <c r="G86" s="137">
        <v>6030</v>
      </c>
      <c r="H86" s="136">
        <v>168</v>
      </c>
      <c r="I86" s="138">
        <v>84</v>
      </c>
      <c r="J86" s="106"/>
      <c r="K86" s="136"/>
      <c r="L86" s="139"/>
      <c r="M86" s="133"/>
    </row>
    <row r="87" spans="1:13" ht="24.75" customHeight="1">
      <c r="A87" s="132">
        <v>6</v>
      </c>
      <c r="B87" s="133">
        <v>374</v>
      </c>
      <c r="C87" s="134"/>
      <c r="D87" s="135">
        <v>4410</v>
      </c>
      <c r="E87" s="106"/>
      <c r="F87" s="136"/>
      <c r="G87" s="137">
        <v>10190</v>
      </c>
      <c r="H87" s="136">
        <v>168</v>
      </c>
      <c r="I87" s="138">
        <v>84</v>
      </c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74.193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925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462.5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>
        <v>2</v>
      </c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>
        <v>39</v>
      </c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14.8515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4.8515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16</v>
      </c>
      <c r="E3" s="5" t="s">
        <v>87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610</v>
      </c>
      <c r="D8" s="40"/>
      <c r="E8" s="41">
        <v>590</v>
      </c>
      <c r="F8" s="39">
        <v>800</v>
      </c>
      <c r="G8" s="42"/>
      <c r="H8" s="43">
        <f aca="true" t="shared" si="0" ref="H8:H22">SUM(E8:G8)</f>
        <v>1390</v>
      </c>
      <c r="I8" s="44"/>
      <c r="J8" s="182">
        <f aca="true" t="shared" si="1" ref="J8:J22">H8+I8</f>
        <v>1390</v>
      </c>
      <c r="K8" s="46" t="s">
        <v>36</v>
      </c>
    </row>
    <row r="9" spans="1:11" ht="24.75" customHeight="1">
      <c r="A9" s="37"/>
      <c r="B9" s="47">
        <v>2</v>
      </c>
      <c r="C9" s="25">
        <v>616</v>
      </c>
      <c r="D9" s="48"/>
      <c r="E9" s="49">
        <v>570</v>
      </c>
      <c r="F9" s="25">
        <v>1500</v>
      </c>
      <c r="G9" s="50"/>
      <c r="H9" s="51">
        <f t="shared" si="0"/>
        <v>2070</v>
      </c>
      <c r="I9" s="52"/>
      <c r="J9" s="183">
        <f t="shared" si="1"/>
        <v>2070</v>
      </c>
      <c r="K9" s="54" t="s">
        <v>36</v>
      </c>
    </row>
    <row r="10" spans="1:11" ht="24.75" customHeight="1">
      <c r="A10" s="37"/>
      <c r="B10" s="47">
        <v>3</v>
      </c>
      <c r="C10" s="25">
        <v>613</v>
      </c>
      <c r="D10" s="48"/>
      <c r="E10" s="49">
        <v>180</v>
      </c>
      <c r="F10" s="25">
        <v>1000</v>
      </c>
      <c r="G10" s="50"/>
      <c r="H10" s="51">
        <f t="shared" si="0"/>
        <v>1180</v>
      </c>
      <c r="I10" s="52"/>
      <c r="J10" s="183">
        <f t="shared" si="1"/>
        <v>1180</v>
      </c>
      <c r="K10" s="54" t="s">
        <v>40</v>
      </c>
    </row>
    <row r="11" spans="1:11" ht="24.75" customHeight="1">
      <c r="A11" s="37"/>
      <c r="B11" s="47">
        <v>4</v>
      </c>
      <c r="C11" s="25">
        <v>463</v>
      </c>
      <c r="D11" s="48"/>
      <c r="E11" s="49">
        <v>250</v>
      </c>
      <c r="F11" s="25">
        <v>1000</v>
      </c>
      <c r="G11" s="50"/>
      <c r="H11" s="51">
        <f t="shared" si="0"/>
        <v>1250</v>
      </c>
      <c r="I11" s="52"/>
      <c r="J11" s="183">
        <f t="shared" si="1"/>
        <v>1250</v>
      </c>
      <c r="K11" s="54" t="s">
        <v>35</v>
      </c>
    </row>
    <row r="12" spans="1:11" ht="24.75" customHeight="1">
      <c r="A12" s="37"/>
      <c r="B12" s="47">
        <v>5</v>
      </c>
      <c r="C12" s="25">
        <v>666</v>
      </c>
      <c r="D12" s="48"/>
      <c r="E12" s="49"/>
      <c r="F12" s="25">
        <v>1020</v>
      </c>
      <c r="G12" s="50"/>
      <c r="H12" s="51">
        <f t="shared" si="0"/>
        <v>1020</v>
      </c>
      <c r="I12" s="52"/>
      <c r="J12" s="183">
        <f t="shared" si="1"/>
        <v>1020</v>
      </c>
      <c r="K12" s="54" t="s">
        <v>38</v>
      </c>
    </row>
    <row r="13" spans="1:11" ht="24.75" customHeight="1">
      <c r="A13" s="37"/>
      <c r="B13" s="47">
        <v>6</v>
      </c>
      <c r="C13" s="25">
        <v>611</v>
      </c>
      <c r="D13" s="48"/>
      <c r="E13" s="49">
        <v>290</v>
      </c>
      <c r="F13" s="25">
        <v>1000</v>
      </c>
      <c r="G13" s="50"/>
      <c r="H13" s="51">
        <f t="shared" si="0"/>
        <v>1290</v>
      </c>
      <c r="I13" s="52"/>
      <c r="J13" s="183">
        <f t="shared" si="1"/>
        <v>1290</v>
      </c>
      <c r="K13" s="54" t="s">
        <v>37</v>
      </c>
    </row>
    <row r="14" spans="1:11" ht="24.75" customHeight="1">
      <c r="A14" s="37"/>
      <c r="B14" s="47">
        <v>7</v>
      </c>
      <c r="C14" s="55">
        <v>573</v>
      </c>
      <c r="D14" s="56"/>
      <c r="E14" s="57"/>
      <c r="F14" s="55"/>
      <c r="G14" s="58"/>
      <c r="H14" s="51">
        <f t="shared" si="0"/>
        <v>0</v>
      </c>
      <c r="I14" s="59">
        <v>1040</v>
      </c>
      <c r="J14" s="183">
        <f t="shared" si="1"/>
        <v>1040</v>
      </c>
      <c r="K14" s="60" t="s">
        <v>71</v>
      </c>
    </row>
    <row r="15" spans="1:11" ht="24.75" customHeight="1">
      <c r="A15" s="37"/>
      <c r="B15" s="47">
        <v>8</v>
      </c>
      <c r="C15" s="55">
        <v>374</v>
      </c>
      <c r="D15" s="56"/>
      <c r="E15" s="57"/>
      <c r="F15" s="55"/>
      <c r="G15" s="58"/>
      <c r="H15" s="51">
        <f t="shared" si="0"/>
        <v>0</v>
      </c>
      <c r="I15" s="59">
        <v>510</v>
      </c>
      <c r="J15" s="183">
        <f t="shared" si="1"/>
        <v>510</v>
      </c>
      <c r="K15" s="60" t="s">
        <v>71</v>
      </c>
    </row>
    <row r="16" spans="1:11" ht="24.75" customHeight="1">
      <c r="A16" s="37"/>
      <c r="B16" s="47">
        <v>9</v>
      </c>
      <c r="C16" s="55">
        <v>569</v>
      </c>
      <c r="D16" s="56"/>
      <c r="E16" s="57">
        <v>4500</v>
      </c>
      <c r="F16" s="55"/>
      <c r="G16" s="58"/>
      <c r="H16" s="51">
        <f t="shared" si="0"/>
        <v>4500</v>
      </c>
      <c r="I16" s="59"/>
      <c r="J16" s="183">
        <f t="shared" si="1"/>
        <v>4500</v>
      </c>
      <c r="K16" s="60" t="s">
        <v>69</v>
      </c>
    </row>
    <row r="17" spans="1:11" ht="24.75" customHeight="1">
      <c r="A17" s="37"/>
      <c r="B17" s="47">
        <v>10</v>
      </c>
      <c r="C17" s="55">
        <v>616</v>
      </c>
      <c r="D17" s="56"/>
      <c r="E17" s="57">
        <v>800</v>
      </c>
      <c r="F17" s="55">
        <v>760</v>
      </c>
      <c r="G17" s="58"/>
      <c r="H17" s="51">
        <f t="shared" si="0"/>
        <v>1560</v>
      </c>
      <c r="I17" s="59"/>
      <c r="J17" s="183">
        <f t="shared" si="1"/>
        <v>1560</v>
      </c>
      <c r="K17" s="60" t="s">
        <v>36</v>
      </c>
    </row>
    <row r="18" spans="1:11" ht="24.75" customHeight="1">
      <c r="A18" s="37"/>
      <c r="B18" s="47">
        <v>11</v>
      </c>
      <c r="C18" s="55" t="s">
        <v>79</v>
      </c>
      <c r="D18" s="56"/>
      <c r="E18" s="57"/>
      <c r="F18" s="55"/>
      <c r="G18" s="58"/>
      <c r="H18" s="51">
        <f t="shared" si="0"/>
        <v>0</v>
      </c>
      <c r="I18" s="59">
        <v>510</v>
      </c>
      <c r="J18" s="183">
        <f t="shared" si="1"/>
        <v>510</v>
      </c>
      <c r="K18" s="60" t="s">
        <v>79</v>
      </c>
    </row>
    <row r="19" spans="1:11" ht="24.75" customHeight="1">
      <c r="A19" s="37"/>
      <c r="B19" s="47">
        <v>12</v>
      </c>
      <c r="C19" s="55">
        <v>463</v>
      </c>
      <c r="D19" s="56"/>
      <c r="E19" s="57"/>
      <c r="F19" s="55">
        <v>660</v>
      </c>
      <c r="G19" s="58"/>
      <c r="H19" s="51">
        <f t="shared" si="0"/>
        <v>660</v>
      </c>
      <c r="I19" s="59"/>
      <c r="J19" s="183">
        <f t="shared" si="1"/>
        <v>660</v>
      </c>
      <c r="K19" s="60" t="s">
        <v>35</v>
      </c>
    </row>
    <row r="20" spans="1:11" ht="24.75" customHeight="1">
      <c r="A20" s="37"/>
      <c r="B20" s="47">
        <v>13</v>
      </c>
      <c r="C20" s="55">
        <v>610</v>
      </c>
      <c r="D20" s="56"/>
      <c r="E20" s="57"/>
      <c r="F20" s="55">
        <v>900</v>
      </c>
      <c r="G20" s="58"/>
      <c r="H20" s="51">
        <f t="shared" si="0"/>
        <v>900</v>
      </c>
      <c r="I20" s="59"/>
      <c r="J20" s="183">
        <f t="shared" si="1"/>
        <v>900</v>
      </c>
      <c r="K20" s="60" t="s">
        <v>36</v>
      </c>
    </row>
    <row r="21" spans="1:11" ht="24.75" customHeight="1">
      <c r="A21" s="37"/>
      <c r="B21" s="47">
        <v>14</v>
      </c>
      <c r="C21" s="55">
        <v>573</v>
      </c>
      <c r="D21" s="56"/>
      <c r="E21" s="57"/>
      <c r="F21" s="55"/>
      <c r="G21" s="58"/>
      <c r="H21" s="51">
        <f t="shared" si="0"/>
        <v>0</v>
      </c>
      <c r="I21" s="59">
        <v>1000</v>
      </c>
      <c r="J21" s="183">
        <f t="shared" si="1"/>
        <v>1000</v>
      </c>
      <c r="K21" s="60" t="s">
        <v>71</v>
      </c>
    </row>
    <row r="22" spans="1:11" ht="24.75" customHeight="1">
      <c r="A22" s="37"/>
      <c r="B22" s="62">
        <v>15</v>
      </c>
      <c r="C22" s="63">
        <v>666</v>
      </c>
      <c r="D22" s="64"/>
      <c r="E22" s="65"/>
      <c r="F22" s="63"/>
      <c r="G22" s="66"/>
      <c r="H22" s="67">
        <f t="shared" si="0"/>
        <v>0</v>
      </c>
      <c r="I22" s="68">
        <v>390</v>
      </c>
      <c r="J22" s="183">
        <f t="shared" si="1"/>
        <v>390</v>
      </c>
      <c r="K22" s="69" t="s">
        <v>71</v>
      </c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25">
        <v>611</v>
      </c>
      <c r="D26" s="48"/>
      <c r="E26" s="49"/>
      <c r="F26" s="25">
        <v>1190</v>
      </c>
      <c r="G26" s="50"/>
      <c r="H26" s="51">
        <f aca="true" t="shared" si="2" ref="H26:H35">SUM(E26:G26)</f>
        <v>1190</v>
      </c>
      <c r="I26" s="52"/>
      <c r="J26" s="184">
        <f aca="true" t="shared" si="3" ref="J26:J35">H26+I26</f>
        <v>1190</v>
      </c>
      <c r="K26" s="54" t="s">
        <v>37</v>
      </c>
    </row>
    <row r="27" spans="1:11" ht="24.75" customHeight="1">
      <c r="A27" s="77"/>
      <c r="B27" s="62">
        <v>17</v>
      </c>
      <c r="C27" s="25">
        <v>613</v>
      </c>
      <c r="D27" s="48"/>
      <c r="E27" s="49"/>
      <c r="F27" s="25">
        <v>980</v>
      </c>
      <c r="G27" s="50"/>
      <c r="H27" s="51">
        <f t="shared" si="2"/>
        <v>980</v>
      </c>
      <c r="I27" s="52"/>
      <c r="J27" s="184">
        <f t="shared" si="3"/>
        <v>980</v>
      </c>
      <c r="K27" s="54" t="s">
        <v>40</v>
      </c>
    </row>
    <row r="28" spans="1:11" ht="24.75" customHeight="1">
      <c r="A28" s="77"/>
      <c r="B28" s="47">
        <v>18</v>
      </c>
      <c r="C28" s="55">
        <v>573</v>
      </c>
      <c r="D28" s="56"/>
      <c r="E28" s="57"/>
      <c r="F28" s="55"/>
      <c r="G28" s="58"/>
      <c r="H28" s="51">
        <f t="shared" si="2"/>
        <v>0</v>
      </c>
      <c r="I28" s="59">
        <v>670</v>
      </c>
      <c r="J28" s="184">
        <f t="shared" si="3"/>
        <v>670</v>
      </c>
      <c r="K28" s="60" t="s">
        <v>36</v>
      </c>
    </row>
    <row r="29" spans="1:11" ht="24.75" customHeight="1">
      <c r="A29" s="77"/>
      <c r="B29" s="47">
        <v>19</v>
      </c>
      <c r="C29" s="55">
        <v>613</v>
      </c>
      <c r="D29" s="56"/>
      <c r="E29" s="57">
        <v>1080</v>
      </c>
      <c r="F29" s="55">
        <v>500</v>
      </c>
      <c r="G29" s="58">
        <v>300</v>
      </c>
      <c r="H29" s="51">
        <f t="shared" si="2"/>
        <v>1880</v>
      </c>
      <c r="I29" s="59"/>
      <c r="J29" s="184">
        <f t="shared" si="3"/>
        <v>1880</v>
      </c>
      <c r="K29" s="60" t="s">
        <v>38</v>
      </c>
    </row>
    <row r="30" spans="1:11" ht="24.75" customHeight="1">
      <c r="A30" s="77"/>
      <c r="B30" s="47">
        <v>20</v>
      </c>
      <c r="C30" s="55">
        <v>610</v>
      </c>
      <c r="D30" s="56"/>
      <c r="E30" s="57">
        <v>570</v>
      </c>
      <c r="F30" s="55">
        <v>500</v>
      </c>
      <c r="G30" s="58"/>
      <c r="H30" s="51">
        <f t="shared" si="2"/>
        <v>1070</v>
      </c>
      <c r="I30" s="59"/>
      <c r="J30" s="184">
        <f t="shared" si="3"/>
        <v>1070</v>
      </c>
      <c r="K30" s="60" t="s">
        <v>36</v>
      </c>
    </row>
    <row r="31" spans="1:11" ht="24.75" customHeight="1">
      <c r="A31" s="77"/>
      <c r="B31" s="47">
        <v>21</v>
      </c>
      <c r="C31" s="55">
        <v>611</v>
      </c>
      <c r="D31" s="56"/>
      <c r="E31" s="57">
        <v>760</v>
      </c>
      <c r="F31" s="55">
        <v>500</v>
      </c>
      <c r="G31" s="58"/>
      <c r="H31" s="51">
        <f t="shared" si="2"/>
        <v>1260</v>
      </c>
      <c r="I31" s="59"/>
      <c r="J31" s="184">
        <f t="shared" si="3"/>
        <v>1260</v>
      </c>
      <c r="K31" s="60" t="s">
        <v>36</v>
      </c>
    </row>
    <row r="32" spans="1:11" ht="24.75" customHeight="1">
      <c r="A32" s="77"/>
      <c r="B32" s="47">
        <v>22</v>
      </c>
      <c r="C32" s="55">
        <v>619</v>
      </c>
      <c r="D32" s="56"/>
      <c r="E32" s="57"/>
      <c r="F32" s="55"/>
      <c r="G32" s="58">
        <v>40</v>
      </c>
      <c r="H32" s="51">
        <f t="shared" si="2"/>
        <v>40</v>
      </c>
      <c r="I32" s="59"/>
      <c r="J32" s="184">
        <f t="shared" si="3"/>
        <v>40</v>
      </c>
      <c r="K32" s="60" t="s">
        <v>38</v>
      </c>
    </row>
    <row r="33" spans="1:11" ht="24.75" customHeight="1">
      <c r="A33" s="77"/>
      <c r="B33" s="47">
        <v>23</v>
      </c>
      <c r="C33" s="55">
        <v>616</v>
      </c>
      <c r="D33" s="56"/>
      <c r="E33" s="57">
        <v>130</v>
      </c>
      <c r="F33" s="55">
        <v>500</v>
      </c>
      <c r="G33" s="58">
        <v>300</v>
      </c>
      <c r="H33" s="51">
        <f t="shared" si="2"/>
        <v>930</v>
      </c>
      <c r="I33" s="59"/>
      <c r="J33" s="184">
        <f t="shared" si="3"/>
        <v>930</v>
      </c>
      <c r="K33" s="60" t="s">
        <v>40</v>
      </c>
    </row>
    <row r="34" spans="1:11" ht="24.75" customHeight="1">
      <c r="A34" s="77"/>
      <c r="B34" s="47">
        <v>24</v>
      </c>
      <c r="C34" s="55">
        <v>610</v>
      </c>
      <c r="D34" s="56"/>
      <c r="E34" s="57">
        <v>530</v>
      </c>
      <c r="F34" s="55">
        <v>500</v>
      </c>
      <c r="G34" s="58">
        <v>200</v>
      </c>
      <c r="H34" s="51">
        <f t="shared" si="2"/>
        <v>1230</v>
      </c>
      <c r="I34" s="59"/>
      <c r="J34" s="184">
        <f t="shared" si="3"/>
        <v>1230</v>
      </c>
      <c r="K34" s="60" t="s">
        <v>36</v>
      </c>
    </row>
    <row r="35" spans="1:11" ht="24.75" customHeight="1">
      <c r="A35" s="77"/>
      <c r="B35" s="62">
        <v>25</v>
      </c>
      <c r="C35" s="63">
        <v>611</v>
      </c>
      <c r="D35" s="64"/>
      <c r="E35" s="65">
        <v>560</v>
      </c>
      <c r="F35" s="63">
        <v>700</v>
      </c>
      <c r="G35" s="66">
        <v>300</v>
      </c>
      <c r="H35" s="51">
        <f t="shared" si="2"/>
        <v>1560</v>
      </c>
      <c r="I35" s="68"/>
      <c r="J35" s="184">
        <f t="shared" si="3"/>
        <v>1560</v>
      </c>
      <c r="K35" s="69" t="s">
        <v>36</v>
      </c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99">
        <v>616</v>
      </c>
      <c r="D39" s="99"/>
      <c r="E39" s="100">
        <v>290</v>
      </c>
      <c r="F39" s="98">
        <v>500</v>
      </c>
      <c r="G39" s="101"/>
      <c r="H39" s="102">
        <f aca="true" t="shared" si="4" ref="H39:H48">SUM(E39:G39)</f>
        <v>790</v>
      </c>
      <c r="I39" s="103"/>
      <c r="J39" s="185">
        <f aca="true" t="shared" si="5" ref="J39:J48">H39+I39</f>
        <v>790</v>
      </c>
      <c r="K39" s="105" t="s">
        <v>40</v>
      </c>
    </row>
    <row r="40" spans="1:11" ht="24.75" customHeight="1">
      <c r="A40" s="37"/>
      <c r="B40" s="62">
        <v>27</v>
      </c>
      <c r="C40" s="56">
        <v>610</v>
      </c>
      <c r="D40" s="56"/>
      <c r="E40" s="57">
        <v>730</v>
      </c>
      <c r="F40" s="55">
        <v>1000</v>
      </c>
      <c r="G40" s="58"/>
      <c r="H40" s="102">
        <f t="shared" si="4"/>
        <v>1730</v>
      </c>
      <c r="I40" s="59"/>
      <c r="J40" s="185">
        <f t="shared" si="5"/>
        <v>1730</v>
      </c>
      <c r="K40" s="60" t="s">
        <v>36</v>
      </c>
    </row>
    <row r="41" spans="1:11" ht="24.75" customHeight="1">
      <c r="A41" s="37"/>
      <c r="B41" s="47">
        <v>28</v>
      </c>
      <c r="C41" s="56">
        <v>616</v>
      </c>
      <c r="D41" s="56"/>
      <c r="E41" s="57">
        <v>400</v>
      </c>
      <c r="F41" s="55">
        <v>500</v>
      </c>
      <c r="G41" s="58"/>
      <c r="H41" s="102">
        <f t="shared" si="4"/>
        <v>900</v>
      </c>
      <c r="I41" s="59"/>
      <c r="J41" s="185">
        <f t="shared" si="5"/>
        <v>900</v>
      </c>
      <c r="K41" s="60" t="s">
        <v>40</v>
      </c>
    </row>
    <row r="42" spans="1:11" ht="24.75" customHeight="1">
      <c r="A42" s="37"/>
      <c r="B42" s="47">
        <v>29</v>
      </c>
      <c r="C42" s="56">
        <v>611</v>
      </c>
      <c r="D42" s="56"/>
      <c r="E42" s="57">
        <v>500</v>
      </c>
      <c r="F42" s="55">
        <v>800</v>
      </c>
      <c r="G42" s="58"/>
      <c r="H42" s="102">
        <f t="shared" si="4"/>
        <v>1300</v>
      </c>
      <c r="I42" s="59"/>
      <c r="J42" s="185">
        <f t="shared" si="5"/>
        <v>1300</v>
      </c>
      <c r="K42" s="60" t="s">
        <v>38</v>
      </c>
    </row>
    <row r="43" spans="1:11" ht="24.75" customHeight="1">
      <c r="A43" s="37"/>
      <c r="B43" s="47">
        <v>30</v>
      </c>
      <c r="C43" s="56">
        <v>610</v>
      </c>
      <c r="D43" s="56"/>
      <c r="E43" s="57">
        <v>430</v>
      </c>
      <c r="F43" s="55">
        <v>500</v>
      </c>
      <c r="G43" s="58"/>
      <c r="H43" s="102">
        <f t="shared" si="4"/>
        <v>930</v>
      </c>
      <c r="I43" s="59">
        <v>100</v>
      </c>
      <c r="J43" s="185">
        <f t="shared" si="5"/>
        <v>1030</v>
      </c>
      <c r="K43" s="60" t="s">
        <v>36</v>
      </c>
    </row>
    <row r="44" spans="1:11" ht="24.75" customHeight="1">
      <c r="A44" s="37"/>
      <c r="B44" s="47">
        <v>31</v>
      </c>
      <c r="C44" s="56">
        <v>616</v>
      </c>
      <c r="D44" s="56"/>
      <c r="E44" s="57"/>
      <c r="F44" s="55">
        <v>890</v>
      </c>
      <c r="G44" s="58"/>
      <c r="H44" s="102">
        <f t="shared" si="4"/>
        <v>890</v>
      </c>
      <c r="I44" s="59"/>
      <c r="J44" s="185">
        <f t="shared" si="5"/>
        <v>890</v>
      </c>
      <c r="K44" s="60" t="s">
        <v>40</v>
      </c>
    </row>
    <row r="45" spans="1:11" ht="24.75" customHeight="1">
      <c r="A45" s="37"/>
      <c r="B45" s="47">
        <v>32</v>
      </c>
      <c r="C45" s="55"/>
      <c r="D45" s="56"/>
      <c r="E45" s="57"/>
      <c r="F45" s="55"/>
      <c r="G45" s="58"/>
      <c r="H45" s="102">
        <f t="shared" si="4"/>
        <v>0</v>
      </c>
      <c r="I45" s="59"/>
      <c r="J45" s="185">
        <f t="shared" si="5"/>
        <v>0</v>
      </c>
      <c r="K45" s="60"/>
    </row>
    <row r="46" spans="1:11" ht="24.75" customHeight="1">
      <c r="A46" s="37"/>
      <c r="B46" s="47">
        <v>33</v>
      </c>
      <c r="C46" s="55"/>
      <c r="D46" s="56"/>
      <c r="E46" s="57"/>
      <c r="F46" s="55"/>
      <c r="G46" s="58"/>
      <c r="H46" s="102">
        <f t="shared" si="4"/>
        <v>0</v>
      </c>
      <c r="I46" s="59"/>
      <c r="J46" s="185">
        <f t="shared" si="5"/>
        <v>0</v>
      </c>
      <c r="K46" s="60"/>
    </row>
    <row r="47" spans="1:11" ht="24.75" customHeight="1">
      <c r="A47" s="37"/>
      <c r="B47" s="107">
        <v>34</v>
      </c>
      <c r="C47" s="63"/>
      <c r="D47" s="64"/>
      <c r="E47" s="57"/>
      <c r="F47" s="55"/>
      <c r="G47" s="58"/>
      <c r="H47" s="102">
        <f t="shared" si="4"/>
        <v>0</v>
      </c>
      <c r="I47" s="59"/>
      <c r="J47" s="185">
        <f t="shared" si="5"/>
        <v>0</v>
      </c>
      <c r="K47" s="60"/>
    </row>
    <row r="48" spans="1:11" ht="24.75" customHeight="1">
      <c r="A48" s="37"/>
      <c r="B48" s="62">
        <v>35</v>
      </c>
      <c r="C48" s="63"/>
      <c r="D48" s="64"/>
      <c r="E48" s="65"/>
      <c r="F48" s="63"/>
      <c r="G48" s="66"/>
      <c r="H48" s="102">
        <f t="shared" si="4"/>
        <v>0</v>
      </c>
      <c r="I48" s="68"/>
      <c r="J48" s="185">
        <f t="shared" si="5"/>
        <v>0</v>
      </c>
      <c r="K48" s="69"/>
    </row>
    <row r="49" spans="1:11" ht="30" customHeight="1">
      <c r="A49" s="109" t="s">
        <v>4</v>
      </c>
      <c r="B49" s="109"/>
      <c r="C49" s="109"/>
      <c r="D49" s="109"/>
      <c r="E49" s="110">
        <f>SUM(E8:E48)</f>
        <v>13160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18200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1140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32500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4220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36720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>
        <v>618</v>
      </c>
      <c r="C59" s="134"/>
      <c r="D59" s="135">
        <v>11440</v>
      </c>
      <c r="E59" s="106">
        <v>100</v>
      </c>
      <c r="F59" s="136">
        <v>50</v>
      </c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>
        <v>618</v>
      </c>
      <c r="C60" s="134"/>
      <c r="D60" s="135">
        <v>13370</v>
      </c>
      <c r="E60" s="106">
        <v>95</v>
      </c>
      <c r="F60" s="136">
        <v>47.5</v>
      </c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24.81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195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97.5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>
        <v>618</v>
      </c>
      <c r="C82" s="134"/>
      <c r="D82" s="135">
        <v>9160</v>
      </c>
      <c r="E82" s="106">
        <v>78</v>
      </c>
      <c r="F82" s="136">
        <v>39</v>
      </c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>
        <v>374</v>
      </c>
      <c r="C83" s="134"/>
      <c r="D83" s="135">
        <v>910</v>
      </c>
      <c r="E83" s="106">
        <v>72</v>
      </c>
      <c r="F83" s="136">
        <v>36</v>
      </c>
      <c r="G83" s="137"/>
      <c r="H83" s="136"/>
      <c r="I83" s="138"/>
      <c r="J83" s="106"/>
      <c r="K83" s="136"/>
      <c r="L83" s="139"/>
      <c r="M83" s="133"/>
    </row>
    <row r="84" spans="1:13" ht="24.75" customHeight="1">
      <c r="A84" s="132">
        <v>3</v>
      </c>
      <c r="B84" s="133"/>
      <c r="C84" s="134"/>
      <c r="D84" s="135"/>
      <c r="E84" s="106"/>
      <c r="F84" s="136"/>
      <c r="G84" s="137"/>
      <c r="H84" s="136"/>
      <c r="I84" s="138"/>
      <c r="J84" s="106"/>
      <c r="K84" s="136"/>
      <c r="L84" s="139"/>
      <c r="M84" s="133"/>
    </row>
    <row r="85" spans="1:13" ht="24.75" customHeight="1">
      <c r="A85" s="132">
        <v>4</v>
      </c>
      <c r="B85" s="133"/>
      <c r="C85" s="134"/>
      <c r="D85" s="135"/>
      <c r="E85" s="106"/>
      <c r="F85" s="136"/>
      <c r="G85" s="137"/>
      <c r="H85" s="136"/>
      <c r="I85" s="138"/>
      <c r="J85" s="106"/>
      <c r="K85" s="136"/>
      <c r="L85" s="139"/>
      <c r="M85" s="133"/>
    </row>
    <row r="86" spans="1:13" ht="24.75" customHeight="1">
      <c r="A86" s="132">
        <v>5</v>
      </c>
      <c r="B86" s="133"/>
      <c r="C86" s="134"/>
      <c r="D86" s="135"/>
      <c r="E86" s="106"/>
      <c r="F86" s="136"/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10.07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150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75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>
        <v>2</v>
      </c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>
        <v>22</v>
      </c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M5" sqref="M5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17</v>
      </c>
      <c r="E3" s="5" t="s">
        <v>87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616</v>
      </c>
      <c r="D8" s="40"/>
      <c r="E8" s="187">
        <v>310</v>
      </c>
      <c r="F8" s="188">
        <v>1000</v>
      </c>
      <c r="G8" s="189"/>
      <c r="H8" s="190">
        <f aca="true" t="shared" si="0" ref="H8:H22">SUM(E8:G8)</f>
        <v>1310</v>
      </c>
      <c r="I8" s="168"/>
      <c r="J8" s="45">
        <f aca="true" t="shared" si="1" ref="J8:J22">H8+I8</f>
        <v>1310</v>
      </c>
      <c r="K8" s="191" t="s">
        <v>36</v>
      </c>
    </row>
    <row r="9" spans="1:11" ht="24.75" customHeight="1">
      <c r="A9" s="37"/>
      <c r="B9" s="47">
        <v>2</v>
      </c>
      <c r="C9" s="25">
        <v>666</v>
      </c>
      <c r="D9" s="48"/>
      <c r="E9" s="170"/>
      <c r="F9" s="171">
        <v>790</v>
      </c>
      <c r="G9" s="172"/>
      <c r="H9" s="161">
        <f t="shared" si="0"/>
        <v>790</v>
      </c>
      <c r="I9" s="169"/>
      <c r="J9" s="53">
        <f t="shared" si="1"/>
        <v>790</v>
      </c>
      <c r="K9" s="173" t="s">
        <v>38</v>
      </c>
    </row>
    <row r="10" spans="1:11" ht="24.75" customHeight="1">
      <c r="A10" s="37"/>
      <c r="B10" s="47">
        <v>3</v>
      </c>
      <c r="C10" s="25">
        <v>616</v>
      </c>
      <c r="D10" s="48"/>
      <c r="E10" s="170">
        <v>700</v>
      </c>
      <c r="F10" s="171">
        <v>1000</v>
      </c>
      <c r="G10" s="172"/>
      <c r="H10" s="161">
        <f t="shared" si="0"/>
        <v>1700</v>
      </c>
      <c r="I10" s="169"/>
      <c r="J10" s="53">
        <f t="shared" si="1"/>
        <v>1700</v>
      </c>
      <c r="K10" s="173" t="s">
        <v>36</v>
      </c>
    </row>
    <row r="11" spans="1:11" ht="24.75" customHeight="1">
      <c r="A11" s="37"/>
      <c r="B11" s="47">
        <v>4</v>
      </c>
      <c r="C11" s="25">
        <v>666</v>
      </c>
      <c r="D11" s="48"/>
      <c r="E11" s="170"/>
      <c r="F11" s="171">
        <v>570</v>
      </c>
      <c r="G11" s="172"/>
      <c r="H11" s="161">
        <f t="shared" si="0"/>
        <v>570</v>
      </c>
      <c r="I11" s="169"/>
      <c r="J11" s="53">
        <f t="shared" si="1"/>
        <v>570</v>
      </c>
      <c r="K11" s="173" t="s">
        <v>38</v>
      </c>
    </row>
    <row r="12" spans="1:11" ht="24.75" customHeight="1">
      <c r="A12" s="37"/>
      <c r="B12" s="47">
        <v>5</v>
      </c>
      <c r="C12" s="25"/>
      <c r="D12" s="48"/>
      <c r="E12" s="170"/>
      <c r="F12" s="171"/>
      <c r="G12" s="172"/>
      <c r="H12" s="161">
        <f t="shared" si="0"/>
        <v>0</v>
      </c>
      <c r="I12" s="169"/>
      <c r="J12" s="53">
        <f t="shared" si="1"/>
        <v>0</v>
      </c>
      <c r="K12" s="173"/>
    </row>
    <row r="13" spans="1:11" ht="24.75" customHeight="1">
      <c r="A13" s="37"/>
      <c r="B13" s="47">
        <v>6</v>
      </c>
      <c r="C13" s="25"/>
      <c r="D13" s="48"/>
      <c r="E13" s="170"/>
      <c r="F13" s="171"/>
      <c r="G13" s="172"/>
      <c r="H13" s="161">
        <f t="shared" si="0"/>
        <v>0</v>
      </c>
      <c r="I13" s="169"/>
      <c r="J13" s="53">
        <f t="shared" si="1"/>
        <v>0</v>
      </c>
      <c r="K13" s="173"/>
    </row>
    <row r="14" spans="1:11" ht="24.75" customHeight="1">
      <c r="A14" s="37"/>
      <c r="B14" s="47">
        <v>7</v>
      </c>
      <c r="C14" s="136"/>
      <c r="D14" s="162"/>
      <c r="E14" s="163"/>
      <c r="F14" s="164"/>
      <c r="G14" s="165"/>
      <c r="H14" s="161">
        <f t="shared" si="0"/>
        <v>0</v>
      </c>
      <c r="I14" s="167"/>
      <c r="J14" s="53">
        <f t="shared" si="1"/>
        <v>0</v>
      </c>
      <c r="K14" s="106"/>
    </row>
    <row r="15" spans="1:11" ht="24.75" customHeight="1">
      <c r="A15" s="37"/>
      <c r="B15" s="47">
        <v>8</v>
      </c>
      <c r="C15" s="136"/>
      <c r="D15" s="162"/>
      <c r="E15" s="163"/>
      <c r="F15" s="164"/>
      <c r="G15" s="165"/>
      <c r="H15" s="161">
        <f t="shared" si="0"/>
        <v>0</v>
      </c>
      <c r="I15" s="167"/>
      <c r="J15" s="53">
        <f t="shared" si="1"/>
        <v>0</v>
      </c>
      <c r="K15" s="106"/>
    </row>
    <row r="16" spans="1:11" ht="24.75" customHeight="1">
      <c r="A16" s="37"/>
      <c r="B16" s="47">
        <v>9</v>
      </c>
      <c r="C16" s="136"/>
      <c r="D16" s="162"/>
      <c r="E16" s="163"/>
      <c r="F16" s="164"/>
      <c r="G16" s="165"/>
      <c r="H16" s="161">
        <f t="shared" si="0"/>
        <v>0</v>
      </c>
      <c r="I16" s="167"/>
      <c r="J16" s="53">
        <f t="shared" si="1"/>
        <v>0</v>
      </c>
      <c r="K16" s="106"/>
    </row>
    <row r="17" spans="1:11" ht="24.75" customHeight="1">
      <c r="A17" s="37"/>
      <c r="B17" s="47">
        <v>10</v>
      </c>
      <c r="C17" s="136"/>
      <c r="D17" s="162"/>
      <c r="E17" s="163"/>
      <c r="F17" s="164"/>
      <c r="G17" s="165"/>
      <c r="H17" s="161">
        <f t="shared" si="0"/>
        <v>0</v>
      </c>
      <c r="I17" s="167"/>
      <c r="J17" s="53">
        <f t="shared" si="1"/>
        <v>0</v>
      </c>
      <c r="K17" s="106"/>
    </row>
    <row r="18" spans="1:11" ht="24.75" customHeight="1">
      <c r="A18" s="37"/>
      <c r="B18" s="47">
        <v>11</v>
      </c>
      <c r="C18" s="136"/>
      <c r="D18" s="162"/>
      <c r="E18" s="163"/>
      <c r="F18" s="164"/>
      <c r="G18" s="165"/>
      <c r="H18" s="161">
        <f t="shared" si="0"/>
        <v>0</v>
      </c>
      <c r="I18" s="167"/>
      <c r="J18" s="53">
        <f t="shared" si="1"/>
        <v>0</v>
      </c>
      <c r="K18" s="106"/>
    </row>
    <row r="19" spans="1:11" ht="24.75" customHeight="1">
      <c r="A19" s="37"/>
      <c r="B19" s="47">
        <v>12</v>
      </c>
      <c r="C19" s="136"/>
      <c r="D19" s="162"/>
      <c r="E19" s="163"/>
      <c r="F19" s="164"/>
      <c r="G19" s="165"/>
      <c r="H19" s="161">
        <f t="shared" si="0"/>
        <v>0</v>
      </c>
      <c r="I19" s="167"/>
      <c r="J19" s="53">
        <f t="shared" si="1"/>
        <v>0</v>
      </c>
      <c r="K19" s="106"/>
    </row>
    <row r="20" spans="1:11" ht="24.75" customHeight="1">
      <c r="A20" s="37"/>
      <c r="B20" s="47">
        <v>13</v>
      </c>
      <c r="C20" s="136"/>
      <c r="D20" s="162"/>
      <c r="E20" s="163"/>
      <c r="F20" s="164"/>
      <c r="G20" s="165"/>
      <c r="H20" s="161">
        <f t="shared" si="0"/>
        <v>0</v>
      </c>
      <c r="I20" s="167"/>
      <c r="J20" s="53">
        <f t="shared" si="1"/>
        <v>0</v>
      </c>
      <c r="K20" s="106"/>
    </row>
    <row r="21" spans="1:11" ht="24.75" customHeight="1">
      <c r="A21" s="37"/>
      <c r="B21" s="47">
        <v>14</v>
      </c>
      <c r="C21" s="136"/>
      <c r="D21" s="162"/>
      <c r="E21" s="163"/>
      <c r="F21" s="164"/>
      <c r="G21" s="165"/>
      <c r="H21" s="161">
        <f t="shared" si="0"/>
        <v>0</v>
      </c>
      <c r="I21" s="167"/>
      <c r="J21" s="53">
        <f t="shared" si="1"/>
        <v>0</v>
      </c>
      <c r="K21" s="106"/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25">
        <v>616</v>
      </c>
      <c r="D26" s="48"/>
      <c r="E26" s="170">
        <v>320</v>
      </c>
      <c r="F26" s="171">
        <v>200</v>
      </c>
      <c r="G26" s="172">
        <v>100</v>
      </c>
      <c r="H26" s="161">
        <f aca="true" t="shared" si="2" ref="H26:H35">SUM(E26:G26)</f>
        <v>620</v>
      </c>
      <c r="I26" s="169"/>
      <c r="J26" s="84">
        <f aca="true" t="shared" si="3" ref="J26:J35">H26+I26</f>
        <v>620</v>
      </c>
      <c r="K26" s="173" t="s">
        <v>40</v>
      </c>
    </row>
    <row r="27" spans="1:11" ht="24.75" customHeight="1">
      <c r="A27" s="77"/>
      <c r="B27" s="62">
        <v>17</v>
      </c>
      <c r="C27" s="25">
        <v>616</v>
      </c>
      <c r="D27" s="48"/>
      <c r="E27" s="170">
        <v>330</v>
      </c>
      <c r="F27" s="171">
        <v>400</v>
      </c>
      <c r="G27" s="172">
        <v>100</v>
      </c>
      <c r="H27" s="161">
        <f t="shared" si="2"/>
        <v>830</v>
      </c>
      <c r="I27" s="169"/>
      <c r="J27" s="84">
        <f t="shared" si="3"/>
        <v>830</v>
      </c>
      <c r="K27" s="173" t="s">
        <v>40</v>
      </c>
    </row>
    <row r="28" spans="1:11" ht="24.75" customHeight="1">
      <c r="A28" s="77"/>
      <c r="B28" s="47">
        <v>18</v>
      </c>
      <c r="C28" s="136"/>
      <c r="D28" s="162"/>
      <c r="E28" s="163"/>
      <c r="F28" s="164"/>
      <c r="G28" s="165"/>
      <c r="H28" s="161">
        <f t="shared" si="2"/>
        <v>0</v>
      </c>
      <c r="I28" s="167"/>
      <c r="J28" s="84">
        <f t="shared" si="3"/>
        <v>0</v>
      </c>
      <c r="K28" s="106"/>
    </row>
    <row r="29" spans="1:11" ht="24.75" customHeight="1">
      <c r="A29" s="77"/>
      <c r="B29" s="47">
        <v>19</v>
      </c>
      <c r="C29" s="136"/>
      <c r="D29" s="162"/>
      <c r="E29" s="163"/>
      <c r="F29" s="164"/>
      <c r="G29" s="165"/>
      <c r="H29" s="161">
        <f t="shared" si="2"/>
        <v>0</v>
      </c>
      <c r="I29" s="167"/>
      <c r="J29" s="84">
        <f t="shared" si="3"/>
        <v>0</v>
      </c>
      <c r="K29" s="106"/>
    </row>
    <row r="30" spans="1:11" ht="24.75" customHeight="1">
      <c r="A30" s="77"/>
      <c r="B30" s="47">
        <v>20</v>
      </c>
      <c r="C30" s="136"/>
      <c r="D30" s="162"/>
      <c r="E30" s="163"/>
      <c r="F30" s="164"/>
      <c r="G30" s="165"/>
      <c r="H30" s="161">
        <f t="shared" si="2"/>
        <v>0</v>
      </c>
      <c r="I30" s="167"/>
      <c r="J30" s="84">
        <f t="shared" si="3"/>
        <v>0</v>
      </c>
      <c r="K30" s="106"/>
    </row>
    <row r="31" spans="1:11" ht="24.75" customHeight="1">
      <c r="A31" s="77"/>
      <c r="B31" s="47">
        <v>21</v>
      </c>
      <c r="C31" s="136"/>
      <c r="D31" s="162"/>
      <c r="E31" s="163"/>
      <c r="F31" s="164"/>
      <c r="G31" s="165"/>
      <c r="H31" s="161">
        <f t="shared" si="2"/>
        <v>0</v>
      </c>
      <c r="I31" s="167"/>
      <c r="J31" s="84">
        <f t="shared" si="3"/>
        <v>0</v>
      </c>
      <c r="K31" s="106"/>
    </row>
    <row r="32" spans="1:11" ht="24.75" customHeight="1">
      <c r="A32" s="77"/>
      <c r="B32" s="47">
        <v>22</v>
      </c>
      <c r="C32" s="136"/>
      <c r="D32" s="162"/>
      <c r="E32" s="163"/>
      <c r="F32" s="164"/>
      <c r="G32" s="165"/>
      <c r="H32" s="161">
        <f t="shared" si="2"/>
        <v>0</v>
      </c>
      <c r="I32" s="167"/>
      <c r="J32" s="84">
        <f t="shared" si="3"/>
        <v>0</v>
      </c>
      <c r="K32" s="106"/>
    </row>
    <row r="33" spans="1:11" ht="24.75" customHeight="1">
      <c r="A33" s="77"/>
      <c r="B33" s="47">
        <v>23</v>
      </c>
      <c r="C33" s="136"/>
      <c r="D33" s="162"/>
      <c r="E33" s="163"/>
      <c r="F33" s="164"/>
      <c r="G33" s="165"/>
      <c r="H33" s="161">
        <f t="shared" si="2"/>
        <v>0</v>
      </c>
      <c r="I33" s="167"/>
      <c r="J33" s="84">
        <f t="shared" si="3"/>
        <v>0</v>
      </c>
      <c r="K33" s="106"/>
    </row>
    <row r="34" spans="1:11" ht="24.75" customHeight="1">
      <c r="A34" s="77"/>
      <c r="B34" s="47">
        <v>24</v>
      </c>
      <c r="C34" s="136"/>
      <c r="D34" s="162"/>
      <c r="E34" s="163"/>
      <c r="F34" s="164"/>
      <c r="G34" s="165"/>
      <c r="H34" s="161">
        <f t="shared" si="2"/>
        <v>0</v>
      </c>
      <c r="I34" s="167"/>
      <c r="J34" s="84">
        <f t="shared" si="3"/>
        <v>0</v>
      </c>
      <c r="K34" s="106"/>
    </row>
    <row r="35" spans="1:11" ht="24.75" customHeight="1">
      <c r="A35" s="77"/>
      <c r="B35" s="62">
        <v>25</v>
      </c>
      <c r="C35" s="146"/>
      <c r="D35" s="147"/>
      <c r="E35" s="148"/>
      <c r="F35" s="149"/>
      <c r="G35" s="150"/>
      <c r="H35" s="161">
        <f t="shared" si="2"/>
        <v>0</v>
      </c>
      <c r="I35" s="152"/>
      <c r="J35" s="84">
        <f t="shared" si="3"/>
        <v>0</v>
      </c>
      <c r="K35" s="108"/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174"/>
      <c r="D39" s="175"/>
      <c r="E39" s="176"/>
      <c r="F39" s="177"/>
      <c r="G39" s="178"/>
      <c r="H39" s="166">
        <f aca="true" t="shared" si="4" ref="H39:H48">SUM(E39:G39)</f>
        <v>0</v>
      </c>
      <c r="I39" s="179"/>
      <c r="J39" s="104">
        <f aca="true" t="shared" si="5" ref="J39:J48">H39+I39</f>
        <v>0</v>
      </c>
      <c r="K39" s="180"/>
    </row>
    <row r="40" spans="1:11" ht="24.75" customHeight="1">
      <c r="A40" s="37"/>
      <c r="B40" s="62">
        <v>27</v>
      </c>
      <c r="C40" s="136"/>
      <c r="D40" s="162"/>
      <c r="E40" s="163"/>
      <c r="F40" s="164"/>
      <c r="G40" s="165"/>
      <c r="H40" s="166">
        <f t="shared" si="4"/>
        <v>0</v>
      </c>
      <c r="I40" s="167"/>
      <c r="J40" s="104">
        <f t="shared" si="5"/>
        <v>0</v>
      </c>
      <c r="K40" s="106"/>
    </row>
    <row r="41" spans="1:11" ht="24.75" customHeight="1">
      <c r="A41" s="37"/>
      <c r="B41" s="47">
        <v>28</v>
      </c>
      <c r="C41" s="136"/>
      <c r="D41" s="162"/>
      <c r="E41" s="163"/>
      <c r="F41" s="164"/>
      <c r="G41" s="165"/>
      <c r="H41" s="166">
        <f t="shared" si="4"/>
        <v>0</v>
      </c>
      <c r="I41" s="167"/>
      <c r="J41" s="104">
        <f t="shared" si="5"/>
        <v>0</v>
      </c>
      <c r="K41" s="106"/>
    </row>
    <row r="42" spans="1:11" ht="24.75" customHeight="1">
      <c r="A42" s="37"/>
      <c r="B42" s="47">
        <v>29</v>
      </c>
      <c r="C42" s="136"/>
      <c r="D42" s="162"/>
      <c r="E42" s="163"/>
      <c r="F42" s="164"/>
      <c r="G42" s="165"/>
      <c r="H42" s="166">
        <f t="shared" si="4"/>
        <v>0</v>
      </c>
      <c r="I42" s="167"/>
      <c r="J42" s="104">
        <f t="shared" si="5"/>
        <v>0</v>
      </c>
      <c r="K42" s="106"/>
    </row>
    <row r="43" spans="1:11" ht="24.75" customHeight="1">
      <c r="A43" s="37"/>
      <c r="B43" s="47">
        <v>30</v>
      </c>
      <c r="C43" s="136"/>
      <c r="D43" s="162"/>
      <c r="E43" s="163"/>
      <c r="F43" s="164"/>
      <c r="G43" s="165"/>
      <c r="H43" s="166">
        <f t="shared" si="4"/>
        <v>0</v>
      </c>
      <c r="I43" s="167"/>
      <c r="J43" s="104">
        <f t="shared" si="5"/>
        <v>0</v>
      </c>
      <c r="K43" s="106"/>
    </row>
    <row r="44" spans="1:11" ht="24.75" customHeight="1">
      <c r="A44" s="37"/>
      <c r="B44" s="47">
        <v>31</v>
      </c>
      <c r="C44" s="136"/>
      <c r="D44" s="162"/>
      <c r="E44" s="163"/>
      <c r="F44" s="164"/>
      <c r="G44" s="165"/>
      <c r="H44" s="166">
        <f t="shared" si="4"/>
        <v>0</v>
      </c>
      <c r="I44" s="167"/>
      <c r="J44" s="104">
        <f t="shared" si="5"/>
        <v>0</v>
      </c>
      <c r="K44" s="106"/>
    </row>
    <row r="45" spans="1:11" ht="24.75" customHeight="1">
      <c r="A45" s="37"/>
      <c r="B45" s="47">
        <v>32</v>
      </c>
      <c r="C45" s="136"/>
      <c r="D45" s="162"/>
      <c r="E45" s="163"/>
      <c r="F45" s="164"/>
      <c r="G45" s="165"/>
      <c r="H45" s="166">
        <f t="shared" si="4"/>
        <v>0</v>
      </c>
      <c r="I45" s="167"/>
      <c r="J45" s="104">
        <f t="shared" si="5"/>
        <v>0</v>
      </c>
      <c r="K45" s="106"/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1660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3960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200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5820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5820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/>
      <c r="C59" s="134"/>
      <c r="D59" s="135"/>
      <c r="E59" s="106"/>
      <c r="F59" s="136"/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/>
      <c r="C60" s="134"/>
      <c r="D60" s="135"/>
      <c r="E60" s="106"/>
      <c r="F60" s="136"/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/>
      <c r="C82" s="134"/>
      <c r="D82" s="135"/>
      <c r="E82" s="106"/>
      <c r="F82" s="136"/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/>
      <c r="C83" s="134"/>
      <c r="D83" s="135"/>
      <c r="E83" s="106"/>
      <c r="F83" s="136"/>
      <c r="G83" s="137"/>
      <c r="H83" s="136"/>
      <c r="I83" s="138"/>
      <c r="J83" s="106"/>
      <c r="K83" s="136"/>
      <c r="L83" s="139"/>
      <c r="M83" s="133"/>
    </row>
    <row r="84" spans="1:13" ht="24.75" customHeight="1">
      <c r="A84" s="132">
        <v>3</v>
      </c>
      <c r="B84" s="133"/>
      <c r="C84" s="134"/>
      <c r="D84" s="135"/>
      <c r="E84" s="106"/>
      <c r="F84" s="136"/>
      <c r="G84" s="137"/>
      <c r="H84" s="136"/>
      <c r="I84" s="138"/>
      <c r="J84" s="106"/>
      <c r="K84" s="136"/>
      <c r="L84" s="139"/>
      <c r="M84" s="133"/>
    </row>
    <row r="85" spans="1:13" ht="24.75" customHeight="1">
      <c r="A85" s="132">
        <v>4</v>
      </c>
      <c r="B85" s="133"/>
      <c r="C85" s="134"/>
      <c r="D85" s="135"/>
      <c r="E85" s="106"/>
      <c r="F85" s="136"/>
      <c r="G85" s="137"/>
      <c r="H85" s="136"/>
      <c r="I85" s="138"/>
      <c r="J85" s="106"/>
      <c r="K85" s="136"/>
      <c r="L85" s="139"/>
      <c r="M85" s="133"/>
    </row>
    <row r="86" spans="1:13" ht="24.75" customHeight="1">
      <c r="A86" s="132">
        <v>5</v>
      </c>
      <c r="B86" s="133"/>
      <c r="C86" s="134"/>
      <c r="D86" s="135"/>
      <c r="E86" s="106"/>
      <c r="F86" s="136"/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0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/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/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18</v>
      </c>
      <c r="E3" s="5" t="s">
        <v>87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610</v>
      </c>
      <c r="D8" s="40"/>
      <c r="E8" s="187">
        <v>730</v>
      </c>
      <c r="F8" s="188">
        <v>1000</v>
      </c>
      <c r="G8" s="189"/>
      <c r="H8" s="190">
        <f aca="true" t="shared" si="0" ref="H8:H22">SUM(E8:G8)</f>
        <v>1730</v>
      </c>
      <c r="I8" s="168"/>
      <c r="J8" s="45">
        <f aca="true" t="shared" si="1" ref="J8:J22">H8+I8</f>
        <v>1730</v>
      </c>
      <c r="K8" s="191" t="s">
        <v>36</v>
      </c>
    </row>
    <row r="9" spans="1:11" ht="24.75" customHeight="1">
      <c r="A9" s="37"/>
      <c r="B9" s="47">
        <v>2</v>
      </c>
      <c r="C9" s="25">
        <v>463</v>
      </c>
      <c r="D9" s="48"/>
      <c r="E9" s="170">
        <v>480</v>
      </c>
      <c r="F9" s="171">
        <v>600</v>
      </c>
      <c r="G9" s="172"/>
      <c r="H9" s="161">
        <f t="shared" si="0"/>
        <v>1080</v>
      </c>
      <c r="I9" s="169"/>
      <c r="J9" s="53">
        <f t="shared" si="1"/>
        <v>1080</v>
      </c>
      <c r="K9" s="173" t="s">
        <v>38</v>
      </c>
    </row>
    <row r="10" spans="1:11" ht="24.75" customHeight="1">
      <c r="A10" s="37"/>
      <c r="B10" s="47">
        <v>3</v>
      </c>
      <c r="C10" s="25">
        <v>610</v>
      </c>
      <c r="D10" s="48"/>
      <c r="E10" s="170">
        <v>450</v>
      </c>
      <c r="F10" s="171">
        <v>1000</v>
      </c>
      <c r="G10" s="172"/>
      <c r="H10" s="161">
        <f t="shared" si="0"/>
        <v>1450</v>
      </c>
      <c r="I10" s="169"/>
      <c r="J10" s="53">
        <f t="shared" si="1"/>
        <v>1450</v>
      </c>
      <c r="K10" s="173" t="s">
        <v>36</v>
      </c>
    </row>
    <row r="11" spans="1:11" ht="24.75" customHeight="1">
      <c r="A11" s="37"/>
      <c r="B11" s="47">
        <v>4</v>
      </c>
      <c r="C11" s="25"/>
      <c r="D11" s="48"/>
      <c r="E11" s="170"/>
      <c r="F11" s="171"/>
      <c r="G11" s="172"/>
      <c r="H11" s="161">
        <f t="shared" si="0"/>
        <v>0</v>
      </c>
      <c r="I11" s="169"/>
      <c r="J11" s="53">
        <f t="shared" si="1"/>
        <v>0</v>
      </c>
      <c r="K11" s="173"/>
    </row>
    <row r="12" spans="1:11" ht="24.75" customHeight="1">
      <c r="A12" s="37"/>
      <c r="B12" s="47">
        <v>5</v>
      </c>
      <c r="C12" s="25"/>
      <c r="D12" s="48"/>
      <c r="E12" s="170"/>
      <c r="F12" s="171"/>
      <c r="G12" s="172"/>
      <c r="H12" s="161">
        <f t="shared" si="0"/>
        <v>0</v>
      </c>
      <c r="I12" s="169"/>
      <c r="J12" s="53">
        <f t="shared" si="1"/>
        <v>0</v>
      </c>
      <c r="K12" s="173"/>
    </row>
    <row r="13" spans="1:11" ht="24.75" customHeight="1">
      <c r="A13" s="37"/>
      <c r="B13" s="47">
        <v>6</v>
      </c>
      <c r="C13" s="25"/>
      <c r="D13" s="48"/>
      <c r="E13" s="170"/>
      <c r="F13" s="171"/>
      <c r="G13" s="172"/>
      <c r="H13" s="161">
        <f t="shared" si="0"/>
        <v>0</v>
      </c>
      <c r="I13" s="169"/>
      <c r="J13" s="53">
        <f t="shared" si="1"/>
        <v>0</v>
      </c>
      <c r="K13" s="173"/>
    </row>
    <row r="14" spans="1:11" ht="24.75" customHeight="1">
      <c r="A14" s="37"/>
      <c r="B14" s="47">
        <v>7</v>
      </c>
      <c r="C14" s="136"/>
      <c r="D14" s="162"/>
      <c r="E14" s="163"/>
      <c r="F14" s="164"/>
      <c r="G14" s="165"/>
      <c r="H14" s="161">
        <f t="shared" si="0"/>
        <v>0</v>
      </c>
      <c r="I14" s="167"/>
      <c r="J14" s="53">
        <f t="shared" si="1"/>
        <v>0</v>
      </c>
      <c r="K14" s="106"/>
    </row>
    <row r="15" spans="1:11" ht="24.75" customHeight="1">
      <c r="A15" s="37"/>
      <c r="B15" s="47">
        <v>8</v>
      </c>
      <c r="C15" s="136"/>
      <c r="D15" s="162"/>
      <c r="E15" s="163"/>
      <c r="F15" s="164"/>
      <c r="G15" s="165"/>
      <c r="H15" s="161">
        <f t="shared" si="0"/>
        <v>0</v>
      </c>
      <c r="I15" s="167"/>
      <c r="J15" s="53">
        <f t="shared" si="1"/>
        <v>0</v>
      </c>
      <c r="K15" s="106"/>
    </row>
    <row r="16" spans="1:11" ht="24.75" customHeight="1">
      <c r="A16" s="37"/>
      <c r="B16" s="47">
        <v>9</v>
      </c>
      <c r="C16" s="136"/>
      <c r="D16" s="162"/>
      <c r="E16" s="163"/>
      <c r="F16" s="164"/>
      <c r="G16" s="165"/>
      <c r="H16" s="161">
        <f t="shared" si="0"/>
        <v>0</v>
      </c>
      <c r="I16" s="167"/>
      <c r="J16" s="53">
        <f t="shared" si="1"/>
        <v>0</v>
      </c>
      <c r="K16" s="106"/>
    </row>
    <row r="17" spans="1:11" ht="24.75" customHeight="1">
      <c r="A17" s="37"/>
      <c r="B17" s="47">
        <v>10</v>
      </c>
      <c r="C17" s="136"/>
      <c r="D17" s="162"/>
      <c r="E17" s="163"/>
      <c r="F17" s="164"/>
      <c r="G17" s="165"/>
      <c r="H17" s="161">
        <f t="shared" si="0"/>
        <v>0</v>
      </c>
      <c r="I17" s="167"/>
      <c r="J17" s="53">
        <f t="shared" si="1"/>
        <v>0</v>
      </c>
      <c r="K17" s="106"/>
    </row>
    <row r="18" spans="1:11" ht="24.75" customHeight="1">
      <c r="A18" s="37"/>
      <c r="B18" s="47">
        <v>11</v>
      </c>
      <c r="C18" s="136"/>
      <c r="D18" s="162"/>
      <c r="E18" s="163"/>
      <c r="F18" s="164"/>
      <c r="G18" s="165"/>
      <c r="H18" s="161">
        <f t="shared" si="0"/>
        <v>0</v>
      </c>
      <c r="I18" s="167"/>
      <c r="J18" s="53">
        <f t="shared" si="1"/>
        <v>0</v>
      </c>
      <c r="K18" s="106"/>
    </row>
    <row r="19" spans="1:11" ht="24.75" customHeight="1">
      <c r="A19" s="37"/>
      <c r="B19" s="47">
        <v>12</v>
      </c>
      <c r="C19" s="136"/>
      <c r="D19" s="162"/>
      <c r="E19" s="163"/>
      <c r="F19" s="164"/>
      <c r="G19" s="165"/>
      <c r="H19" s="161">
        <f t="shared" si="0"/>
        <v>0</v>
      </c>
      <c r="I19" s="167"/>
      <c r="J19" s="53">
        <f t="shared" si="1"/>
        <v>0</v>
      </c>
      <c r="K19" s="106"/>
    </row>
    <row r="20" spans="1:11" ht="24.75" customHeight="1">
      <c r="A20" s="37"/>
      <c r="B20" s="47">
        <v>13</v>
      </c>
      <c r="C20" s="136"/>
      <c r="D20" s="162"/>
      <c r="E20" s="163"/>
      <c r="F20" s="164"/>
      <c r="G20" s="165"/>
      <c r="H20" s="161">
        <f t="shared" si="0"/>
        <v>0</v>
      </c>
      <c r="I20" s="167"/>
      <c r="J20" s="53">
        <f t="shared" si="1"/>
        <v>0</v>
      </c>
      <c r="K20" s="106"/>
    </row>
    <row r="21" spans="1:11" ht="24.75" customHeight="1">
      <c r="A21" s="37"/>
      <c r="B21" s="47">
        <v>14</v>
      </c>
      <c r="C21" s="136"/>
      <c r="D21" s="162"/>
      <c r="E21" s="163"/>
      <c r="F21" s="164"/>
      <c r="G21" s="165"/>
      <c r="H21" s="161">
        <f t="shared" si="0"/>
        <v>0</v>
      </c>
      <c r="I21" s="167"/>
      <c r="J21" s="53">
        <f t="shared" si="1"/>
        <v>0</v>
      </c>
      <c r="K21" s="106"/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25">
        <v>610</v>
      </c>
      <c r="D26" s="48"/>
      <c r="E26" s="170">
        <v>330</v>
      </c>
      <c r="F26" s="171">
        <v>500</v>
      </c>
      <c r="G26" s="172"/>
      <c r="H26" s="161">
        <f aca="true" t="shared" si="2" ref="H26:H35">SUM(E26:G26)</f>
        <v>830</v>
      </c>
      <c r="I26" s="169"/>
      <c r="J26" s="84">
        <f aca="true" t="shared" si="3" ref="J26:J35">H26+I26</f>
        <v>830</v>
      </c>
      <c r="K26" s="173" t="s">
        <v>40</v>
      </c>
    </row>
    <row r="27" spans="1:11" ht="24.75" customHeight="1">
      <c r="A27" s="77"/>
      <c r="B27" s="62">
        <v>17</v>
      </c>
      <c r="C27" s="25">
        <v>610</v>
      </c>
      <c r="D27" s="48"/>
      <c r="E27" s="170">
        <v>340</v>
      </c>
      <c r="F27" s="171">
        <v>500</v>
      </c>
      <c r="G27" s="172">
        <v>100</v>
      </c>
      <c r="H27" s="161">
        <f t="shared" si="2"/>
        <v>940</v>
      </c>
      <c r="I27" s="169"/>
      <c r="J27" s="84">
        <f t="shared" si="3"/>
        <v>940</v>
      </c>
      <c r="K27" s="173" t="s">
        <v>40</v>
      </c>
    </row>
    <row r="28" spans="1:11" ht="24.75" customHeight="1">
      <c r="A28" s="77"/>
      <c r="B28" s="47">
        <v>18</v>
      </c>
      <c r="C28" s="136"/>
      <c r="D28" s="162"/>
      <c r="E28" s="163"/>
      <c r="F28" s="164"/>
      <c r="G28" s="165"/>
      <c r="H28" s="161">
        <f t="shared" si="2"/>
        <v>0</v>
      </c>
      <c r="I28" s="167"/>
      <c r="J28" s="84">
        <f t="shared" si="3"/>
        <v>0</v>
      </c>
      <c r="K28" s="106"/>
    </row>
    <row r="29" spans="1:11" ht="24.75" customHeight="1">
      <c r="A29" s="77"/>
      <c r="B29" s="47">
        <v>19</v>
      </c>
      <c r="C29" s="136"/>
      <c r="D29" s="162"/>
      <c r="E29" s="163"/>
      <c r="F29" s="164"/>
      <c r="G29" s="165"/>
      <c r="H29" s="161">
        <f t="shared" si="2"/>
        <v>0</v>
      </c>
      <c r="I29" s="167"/>
      <c r="J29" s="84">
        <f t="shared" si="3"/>
        <v>0</v>
      </c>
      <c r="K29" s="106"/>
    </row>
    <row r="30" spans="1:11" ht="24.75" customHeight="1">
      <c r="A30" s="77"/>
      <c r="B30" s="47">
        <v>20</v>
      </c>
      <c r="C30" s="136"/>
      <c r="D30" s="162"/>
      <c r="E30" s="163"/>
      <c r="F30" s="164"/>
      <c r="G30" s="165"/>
      <c r="H30" s="161">
        <f t="shared" si="2"/>
        <v>0</v>
      </c>
      <c r="I30" s="167"/>
      <c r="J30" s="84">
        <f t="shared" si="3"/>
        <v>0</v>
      </c>
      <c r="K30" s="106"/>
    </row>
    <row r="31" spans="1:11" ht="24.75" customHeight="1">
      <c r="A31" s="77"/>
      <c r="B31" s="47">
        <v>21</v>
      </c>
      <c r="C31" s="136"/>
      <c r="D31" s="162"/>
      <c r="E31" s="163"/>
      <c r="F31" s="164"/>
      <c r="G31" s="165"/>
      <c r="H31" s="161">
        <f t="shared" si="2"/>
        <v>0</v>
      </c>
      <c r="I31" s="167"/>
      <c r="J31" s="84">
        <f t="shared" si="3"/>
        <v>0</v>
      </c>
      <c r="K31" s="106"/>
    </row>
    <row r="32" spans="1:11" ht="24.75" customHeight="1">
      <c r="A32" s="77"/>
      <c r="B32" s="47">
        <v>22</v>
      </c>
      <c r="C32" s="136"/>
      <c r="D32" s="162"/>
      <c r="E32" s="163"/>
      <c r="F32" s="164"/>
      <c r="G32" s="165"/>
      <c r="H32" s="161">
        <f t="shared" si="2"/>
        <v>0</v>
      </c>
      <c r="I32" s="167"/>
      <c r="J32" s="84">
        <f t="shared" si="3"/>
        <v>0</v>
      </c>
      <c r="K32" s="106"/>
    </row>
    <row r="33" spans="1:11" ht="24.75" customHeight="1">
      <c r="A33" s="77"/>
      <c r="B33" s="47">
        <v>23</v>
      </c>
      <c r="C33" s="136"/>
      <c r="D33" s="162"/>
      <c r="E33" s="163"/>
      <c r="F33" s="164"/>
      <c r="G33" s="165"/>
      <c r="H33" s="161">
        <f t="shared" si="2"/>
        <v>0</v>
      </c>
      <c r="I33" s="167"/>
      <c r="J33" s="84">
        <f t="shared" si="3"/>
        <v>0</v>
      </c>
      <c r="K33" s="106"/>
    </row>
    <row r="34" spans="1:11" ht="24.75" customHeight="1">
      <c r="A34" s="77"/>
      <c r="B34" s="47">
        <v>24</v>
      </c>
      <c r="C34" s="136"/>
      <c r="D34" s="162"/>
      <c r="E34" s="163"/>
      <c r="F34" s="164"/>
      <c r="G34" s="165"/>
      <c r="H34" s="161">
        <f t="shared" si="2"/>
        <v>0</v>
      </c>
      <c r="I34" s="167"/>
      <c r="J34" s="84">
        <f t="shared" si="3"/>
        <v>0</v>
      </c>
      <c r="K34" s="106"/>
    </row>
    <row r="35" spans="1:11" ht="24.75" customHeight="1">
      <c r="A35" s="77"/>
      <c r="B35" s="62">
        <v>25</v>
      </c>
      <c r="C35" s="146"/>
      <c r="D35" s="147"/>
      <c r="E35" s="148"/>
      <c r="F35" s="149"/>
      <c r="G35" s="150"/>
      <c r="H35" s="161">
        <f t="shared" si="2"/>
        <v>0</v>
      </c>
      <c r="I35" s="152"/>
      <c r="J35" s="84">
        <f t="shared" si="3"/>
        <v>0</v>
      </c>
      <c r="K35" s="108"/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174"/>
      <c r="D39" s="175"/>
      <c r="E39" s="176"/>
      <c r="F39" s="177"/>
      <c r="G39" s="178"/>
      <c r="H39" s="166">
        <f aca="true" t="shared" si="4" ref="H39:H48">SUM(E39:G39)</f>
        <v>0</v>
      </c>
      <c r="I39" s="179"/>
      <c r="J39" s="104">
        <f aca="true" t="shared" si="5" ref="J39:J48">H39+I39</f>
        <v>0</v>
      </c>
      <c r="K39" s="180"/>
    </row>
    <row r="40" spans="1:11" ht="24.75" customHeight="1">
      <c r="A40" s="37"/>
      <c r="B40" s="62">
        <v>27</v>
      </c>
      <c r="C40" s="136"/>
      <c r="D40" s="162"/>
      <c r="E40" s="163"/>
      <c r="F40" s="164"/>
      <c r="G40" s="165"/>
      <c r="H40" s="166">
        <f t="shared" si="4"/>
        <v>0</v>
      </c>
      <c r="I40" s="167"/>
      <c r="J40" s="104">
        <f t="shared" si="5"/>
        <v>0</v>
      </c>
      <c r="K40" s="106"/>
    </row>
    <row r="41" spans="1:11" ht="24.75" customHeight="1">
      <c r="A41" s="37"/>
      <c r="B41" s="47">
        <v>28</v>
      </c>
      <c r="C41" s="136"/>
      <c r="D41" s="162"/>
      <c r="E41" s="163"/>
      <c r="F41" s="164"/>
      <c r="G41" s="165"/>
      <c r="H41" s="166">
        <f t="shared" si="4"/>
        <v>0</v>
      </c>
      <c r="I41" s="167"/>
      <c r="J41" s="104">
        <f t="shared" si="5"/>
        <v>0</v>
      </c>
      <c r="K41" s="106"/>
    </row>
    <row r="42" spans="1:11" ht="24.75" customHeight="1">
      <c r="A42" s="37"/>
      <c r="B42" s="47">
        <v>29</v>
      </c>
      <c r="C42" s="136"/>
      <c r="D42" s="162"/>
      <c r="E42" s="163"/>
      <c r="F42" s="164"/>
      <c r="G42" s="165"/>
      <c r="H42" s="166">
        <f t="shared" si="4"/>
        <v>0</v>
      </c>
      <c r="I42" s="167"/>
      <c r="J42" s="104">
        <f t="shared" si="5"/>
        <v>0</v>
      </c>
      <c r="K42" s="106"/>
    </row>
    <row r="43" spans="1:11" ht="24.75" customHeight="1">
      <c r="A43" s="37"/>
      <c r="B43" s="47">
        <v>30</v>
      </c>
      <c r="C43" s="136"/>
      <c r="D43" s="162"/>
      <c r="E43" s="163"/>
      <c r="F43" s="164"/>
      <c r="G43" s="165"/>
      <c r="H43" s="166">
        <f t="shared" si="4"/>
        <v>0</v>
      </c>
      <c r="I43" s="167"/>
      <c r="J43" s="104">
        <f t="shared" si="5"/>
        <v>0</v>
      </c>
      <c r="K43" s="106"/>
    </row>
    <row r="44" spans="1:11" ht="24.75" customHeight="1">
      <c r="A44" s="37"/>
      <c r="B44" s="47">
        <v>31</v>
      </c>
      <c r="C44" s="136"/>
      <c r="D44" s="162"/>
      <c r="E44" s="163"/>
      <c r="F44" s="164"/>
      <c r="G44" s="165"/>
      <c r="H44" s="166">
        <f t="shared" si="4"/>
        <v>0</v>
      </c>
      <c r="I44" s="167"/>
      <c r="J44" s="104">
        <f t="shared" si="5"/>
        <v>0</v>
      </c>
      <c r="K44" s="106"/>
    </row>
    <row r="45" spans="1:11" ht="24.75" customHeight="1">
      <c r="A45" s="37"/>
      <c r="B45" s="47">
        <v>32</v>
      </c>
      <c r="C45" s="136"/>
      <c r="D45" s="162"/>
      <c r="E45" s="163"/>
      <c r="F45" s="164"/>
      <c r="G45" s="165"/>
      <c r="H45" s="166">
        <f t="shared" si="4"/>
        <v>0</v>
      </c>
      <c r="I45" s="167"/>
      <c r="J45" s="104">
        <f t="shared" si="5"/>
        <v>0</v>
      </c>
      <c r="K45" s="106"/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2330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3600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100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6030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6030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/>
      <c r="C59" s="134"/>
      <c r="D59" s="135"/>
      <c r="E59" s="106"/>
      <c r="F59" s="136"/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/>
      <c r="C60" s="134"/>
      <c r="D60" s="135"/>
      <c r="E60" s="106"/>
      <c r="F60" s="136"/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/>
      <c r="C82" s="134"/>
      <c r="D82" s="135"/>
      <c r="E82" s="106"/>
      <c r="F82" s="136"/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/>
      <c r="C83" s="134"/>
      <c r="D83" s="135"/>
      <c r="E83" s="106"/>
      <c r="F83" s="136"/>
      <c r="G83" s="137"/>
      <c r="H83" s="136"/>
      <c r="I83" s="138"/>
      <c r="J83" s="106"/>
      <c r="K83" s="136"/>
      <c r="L83" s="139"/>
      <c r="M83" s="133"/>
    </row>
    <row r="84" spans="1:13" ht="24.75" customHeight="1">
      <c r="A84" s="132">
        <v>3</v>
      </c>
      <c r="B84" s="133"/>
      <c r="C84" s="134"/>
      <c r="D84" s="135"/>
      <c r="E84" s="106"/>
      <c r="F84" s="136"/>
      <c r="G84" s="137"/>
      <c r="H84" s="136"/>
      <c r="I84" s="138"/>
      <c r="J84" s="106"/>
      <c r="K84" s="136"/>
      <c r="L84" s="139"/>
      <c r="M84" s="133"/>
    </row>
    <row r="85" spans="1:13" ht="24.75" customHeight="1">
      <c r="A85" s="132">
        <v>4</v>
      </c>
      <c r="B85" s="133"/>
      <c r="C85" s="134"/>
      <c r="D85" s="135"/>
      <c r="E85" s="106"/>
      <c r="F85" s="136"/>
      <c r="G85" s="137"/>
      <c r="H85" s="136"/>
      <c r="I85" s="138"/>
      <c r="J85" s="106"/>
      <c r="K85" s="136"/>
      <c r="L85" s="139"/>
      <c r="M85" s="133"/>
    </row>
    <row r="86" spans="1:13" ht="24.75" customHeight="1">
      <c r="A86" s="132">
        <v>5</v>
      </c>
      <c r="B86" s="133"/>
      <c r="C86" s="134"/>
      <c r="D86" s="135"/>
      <c r="E86" s="106"/>
      <c r="F86" s="136"/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0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/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/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E109" sqref="E109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7.0039062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4.8515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463</v>
      </c>
      <c r="D8" s="40"/>
      <c r="E8" s="41">
        <v>260</v>
      </c>
      <c r="F8" s="39">
        <v>1000</v>
      </c>
      <c r="G8" s="42"/>
      <c r="H8" s="43">
        <f aca="true" t="shared" si="0" ref="H8:H22">SUM(E8:G8)</f>
        <v>1260</v>
      </c>
      <c r="I8" s="44"/>
      <c r="J8" s="45">
        <f aca="true" t="shared" si="1" ref="J8:J22">H8+I8</f>
        <v>1260</v>
      </c>
      <c r="K8" s="46" t="s">
        <v>35</v>
      </c>
    </row>
    <row r="9" spans="1:11" ht="24.75" customHeight="1">
      <c r="A9" s="37"/>
      <c r="B9" s="47">
        <v>2</v>
      </c>
      <c r="C9" s="25">
        <v>610</v>
      </c>
      <c r="D9" s="48"/>
      <c r="E9" s="49">
        <v>520</v>
      </c>
      <c r="F9" s="25">
        <v>1300</v>
      </c>
      <c r="G9" s="50"/>
      <c r="H9" s="51">
        <f t="shared" si="0"/>
        <v>1820</v>
      </c>
      <c r="I9" s="52"/>
      <c r="J9" s="53">
        <f t="shared" si="1"/>
        <v>1820</v>
      </c>
      <c r="K9" s="54" t="s">
        <v>36</v>
      </c>
    </row>
    <row r="10" spans="1:11" ht="24.75" customHeight="1">
      <c r="A10" s="37"/>
      <c r="B10" s="47">
        <v>3</v>
      </c>
      <c r="C10" s="25">
        <v>611</v>
      </c>
      <c r="D10" s="48"/>
      <c r="E10" s="49">
        <v>390</v>
      </c>
      <c r="F10" s="25">
        <v>1000</v>
      </c>
      <c r="G10" s="50"/>
      <c r="H10" s="51">
        <f t="shared" si="0"/>
        <v>1390</v>
      </c>
      <c r="I10" s="52"/>
      <c r="J10" s="53">
        <f t="shared" si="1"/>
        <v>1390</v>
      </c>
      <c r="K10" s="54" t="s">
        <v>37</v>
      </c>
    </row>
    <row r="11" spans="1:11" ht="24.75" customHeight="1">
      <c r="A11" s="37"/>
      <c r="B11" s="47">
        <v>4</v>
      </c>
      <c r="C11" s="25">
        <v>666</v>
      </c>
      <c r="D11" s="48"/>
      <c r="E11" s="49">
        <v>300</v>
      </c>
      <c r="F11" s="25">
        <v>1000</v>
      </c>
      <c r="G11" s="50"/>
      <c r="H11" s="51">
        <f t="shared" si="0"/>
        <v>1300</v>
      </c>
      <c r="I11" s="52"/>
      <c r="J11" s="53">
        <f t="shared" si="1"/>
        <v>1300</v>
      </c>
      <c r="K11" s="54" t="s">
        <v>38</v>
      </c>
    </row>
    <row r="12" spans="1:11" ht="24.75" customHeight="1">
      <c r="A12" s="37"/>
      <c r="B12" s="47">
        <v>5</v>
      </c>
      <c r="C12" s="25">
        <v>468</v>
      </c>
      <c r="D12" s="48"/>
      <c r="E12" s="49"/>
      <c r="F12" s="25">
        <v>1060</v>
      </c>
      <c r="G12" s="50"/>
      <c r="H12" s="51">
        <f t="shared" si="0"/>
        <v>1060</v>
      </c>
      <c r="I12" s="52"/>
      <c r="J12" s="53">
        <f t="shared" si="1"/>
        <v>1060</v>
      </c>
      <c r="K12" s="54" t="s">
        <v>36</v>
      </c>
    </row>
    <row r="13" spans="1:11" ht="24.75" customHeight="1">
      <c r="A13" s="37"/>
      <c r="B13" s="47">
        <v>6</v>
      </c>
      <c r="C13" s="25">
        <v>573</v>
      </c>
      <c r="D13" s="48"/>
      <c r="E13" s="49"/>
      <c r="F13" s="25"/>
      <c r="G13" s="50"/>
      <c r="H13" s="51">
        <f t="shared" si="0"/>
        <v>0</v>
      </c>
      <c r="I13" s="52">
        <v>610</v>
      </c>
      <c r="J13" s="53">
        <f t="shared" si="1"/>
        <v>610</v>
      </c>
      <c r="K13" s="54" t="s">
        <v>39</v>
      </c>
    </row>
    <row r="14" spans="1:11" ht="24.75" customHeight="1">
      <c r="A14" s="37"/>
      <c r="B14" s="47">
        <v>7</v>
      </c>
      <c r="C14" s="55">
        <v>616</v>
      </c>
      <c r="D14" s="56"/>
      <c r="E14" s="57">
        <v>630</v>
      </c>
      <c r="F14" s="55">
        <v>1000</v>
      </c>
      <c r="G14" s="58"/>
      <c r="H14" s="51">
        <f t="shared" si="0"/>
        <v>1630</v>
      </c>
      <c r="I14" s="59"/>
      <c r="J14" s="53">
        <f t="shared" si="1"/>
        <v>1630</v>
      </c>
      <c r="K14" s="60" t="s">
        <v>40</v>
      </c>
    </row>
    <row r="15" spans="1:11" ht="24.75" customHeight="1">
      <c r="A15" s="37"/>
      <c r="B15" s="47">
        <v>8</v>
      </c>
      <c r="C15" s="55">
        <v>666</v>
      </c>
      <c r="D15" s="56"/>
      <c r="E15" s="57"/>
      <c r="F15" s="55">
        <v>2360</v>
      </c>
      <c r="G15" s="58"/>
      <c r="H15" s="51">
        <f t="shared" si="0"/>
        <v>2360</v>
      </c>
      <c r="I15" s="59"/>
      <c r="J15" s="53">
        <f t="shared" si="1"/>
        <v>2360</v>
      </c>
      <c r="K15" s="60"/>
    </row>
    <row r="16" spans="1:11" ht="24.75" customHeight="1">
      <c r="A16" s="37"/>
      <c r="B16" s="47">
        <v>9</v>
      </c>
      <c r="C16" s="55">
        <v>270</v>
      </c>
      <c r="D16" s="56"/>
      <c r="E16" s="57">
        <v>1190</v>
      </c>
      <c r="F16" s="55"/>
      <c r="G16" s="58"/>
      <c r="H16" s="51">
        <f t="shared" si="0"/>
        <v>1190</v>
      </c>
      <c r="I16" s="59"/>
      <c r="J16" s="53">
        <f t="shared" si="1"/>
        <v>1190</v>
      </c>
      <c r="K16" s="60"/>
    </row>
    <row r="17" spans="1:11" ht="24.75" customHeight="1">
      <c r="A17" s="37"/>
      <c r="B17" s="47">
        <v>10</v>
      </c>
      <c r="C17" s="55">
        <v>610</v>
      </c>
      <c r="D17" s="56"/>
      <c r="E17" s="57"/>
      <c r="F17" s="55">
        <v>1170</v>
      </c>
      <c r="G17" s="58"/>
      <c r="H17" s="51">
        <f t="shared" si="0"/>
        <v>1170</v>
      </c>
      <c r="I17" s="59"/>
      <c r="J17" s="53">
        <f t="shared" si="1"/>
        <v>1170</v>
      </c>
      <c r="K17" s="60" t="s">
        <v>36</v>
      </c>
    </row>
    <row r="18" spans="1:11" ht="24.75" customHeight="1">
      <c r="A18" s="37"/>
      <c r="B18" s="47">
        <v>11</v>
      </c>
      <c r="C18" s="55">
        <v>611</v>
      </c>
      <c r="D18" s="56"/>
      <c r="E18" s="57">
        <v>370</v>
      </c>
      <c r="F18" s="55">
        <v>1000</v>
      </c>
      <c r="G18" s="58"/>
      <c r="H18" s="51">
        <f t="shared" si="0"/>
        <v>1370</v>
      </c>
      <c r="I18" s="59"/>
      <c r="J18" s="53">
        <f t="shared" si="1"/>
        <v>1370</v>
      </c>
      <c r="K18" s="60" t="s">
        <v>37</v>
      </c>
    </row>
    <row r="19" spans="1:11" ht="24.75" customHeight="1">
      <c r="A19" s="37"/>
      <c r="B19" s="47">
        <v>12</v>
      </c>
      <c r="C19" s="55">
        <v>573</v>
      </c>
      <c r="D19" s="56"/>
      <c r="E19" s="57">
        <v>5050</v>
      </c>
      <c r="F19" s="55"/>
      <c r="G19" s="58"/>
      <c r="H19" s="51">
        <f t="shared" si="0"/>
        <v>5050</v>
      </c>
      <c r="I19" s="59"/>
      <c r="J19" s="53">
        <f t="shared" si="1"/>
        <v>5050</v>
      </c>
      <c r="K19" s="60"/>
    </row>
    <row r="20" spans="1:11" ht="24.75" customHeight="1">
      <c r="A20" s="37"/>
      <c r="B20" s="47">
        <v>13</v>
      </c>
      <c r="C20" s="55">
        <v>373</v>
      </c>
      <c r="D20" s="56"/>
      <c r="E20" s="57">
        <v>3360</v>
      </c>
      <c r="F20" s="55"/>
      <c r="G20" s="58"/>
      <c r="H20" s="51">
        <f t="shared" si="0"/>
        <v>3360</v>
      </c>
      <c r="I20" s="59"/>
      <c r="J20" s="53">
        <f t="shared" si="1"/>
        <v>3360</v>
      </c>
      <c r="K20" s="61" t="s">
        <v>41</v>
      </c>
    </row>
    <row r="21" spans="1:11" ht="24.75" customHeight="1">
      <c r="A21" s="37"/>
      <c r="B21" s="47">
        <v>14</v>
      </c>
      <c r="C21" s="55"/>
      <c r="D21" s="56"/>
      <c r="E21" s="57"/>
      <c r="F21" s="55"/>
      <c r="G21" s="58"/>
      <c r="H21" s="51">
        <f t="shared" si="0"/>
        <v>0</v>
      </c>
      <c r="I21" s="59"/>
      <c r="J21" s="53">
        <f t="shared" si="1"/>
        <v>0</v>
      </c>
      <c r="K21" s="60"/>
    </row>
    <row r="22" spans="1:11" ht="24.75" customHeight="1">
      <c r="A22" s="37"/>
      <c r="B22" s="62">
        <v>15</v>
      </c>
      <c r="C22" s="63"/>
      <c r="D22" s="64"/>
      <c r="E22" s="65"/>
      <c r="F22" s="63"/>
      <c r="G22" s="66"/>
      <c r="H22" s="67">
        <f t="shared" si="0"/>
        <v>0</v>
      </c>
      <c r="I22" s="68"/>
      <c r="J22" s="53">
        <f t="shared" si="1"/>
        <v>0</v>
      </c>
      <c r="K22" s="69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79">
        <v>374</v>
      </c>
      <c r="D26" s="27"/>
      <c r="E26" s="80">
        <v>2140</v>
      </c>
      <c r="F26" s="79"/>
      <c r="G26" s="81"/>
      <c r="H26" s="82">
        <f aca="true" t="shared" si="2" ref="H26:H35">SUM(E26:G26)</f>
        <v>2140</v>
      </c>
      <c r="I26" s="83"/>
      <c r="J26" s="84">
        <f aca="true" t="shared" si="3" ref="J26:J35">H26+I26</f>
        <v>2140</v>
      </c>
      <c r="K26" s="61" t="s">
        <v>41</v>
      </c>
    </row>
    <row r="27" spans="1:11" ht="24.75" customHeight="1">
      <c r="A27" s="77"/>
      <c r="B27" s="62">
        <v>17</v>
      </c>
      <c r="C27" s="79">
        <v>611</v>
      </c>
      <c r="D27" s="27"/>
      <c r="E27" s="80">
        <v>300</v>
      </c>
      <c r="F27" s="79">
        <v>120</v>
      </c>
      <c r="G27" s="81"/>
      <c r="H27" s="82">
        <f t="shared" si="2"/>
        <v>420</v>
      </c>
      <c r="I27" s="83">
        <v>200</v>
      </c>
      <c r="J27" s="84">
        <f t="shared" si="3"/>
        <v>620</v>
      </c>
      <c r="K27" s="61" t="s">
        <v>38</v>
      </c>
    </row>
    <row r="28" spans="1:11" ht="24.75" customHeight="1">
      <c r="A28" s="77"/>
      <c r="B28" s="47">
        <v>18</v>
      </c>
      <c r="C28" s="85">
        <v>568</v>
      </c>
      <c r="D28" s="86"/>
      <c r="E28" s="87">
        <v>4510</v>
      </c>
      <c r="F28" s="85"/>
      <c r="G28" s="88"/>
      <c r="H28" s="82">
        <f t="shared" si="2"/>
        <v>4510</v>
      </c>
      <c r="I28" s="89"/>
      <c r="J28" s="84">
        <f t="shared" si="3"/>
        <v>4510</v>
      </c>
      <c r="K28" s="90" t="s">
        <v>43</v>
      </c>
    </row>
    <row r="29" spans="1:11" ht="24.75" customHeight="1">
      <c r="A29" s="77"/>
      <c r="B29" s="47">
        <v>19</v>
      </c>
      <c r="C29" s="85">
        <v>573</v>
      </c>
      <c r="D29" s="86"/>
      <c r="E29" s="87"/>
      <c r="F29" s="85"/>
      <c r="G29" s="88"/>
      <c r="H29" s="82">
        <f t="shared" si="2"/>
        <v>0</v>
      </c>
      <c r="I29" s="89">
        <v>360</v>
      </c>
      <c r="J29" s="84">
        <f t="shared" si="3"/>
        <v>360</v>
      </c>
      <c r="K29" s="90" t="s">
        <v>38</v>
      </c>
    </row>
    <row r="30" spans="1:11" ht="24.75" customHeight="1">
      <c r="A30" s="77"/>
      <c r="B30" s="47">
        <v>20</v>
      </c>
      <c r="C30" s="85">
        <v>370</v>
      </c>
      <c r="D30" s="86"/>
      <c r="E30" s="87"/>
      <c r="F30" s="85"/>
      <c r="G30" s="88"/>
      <c r="H30" s="82">
        <f t="shared" si="2"/>
        <v>0</v>
      </c>
      <c r="I30" s="89">
        <v>800</v>
      </c>
      <c r="J30" s="84">
        <f t="shared" si="3"/>
        <v>800</v>
      </c>
      <c r="K30" s="90" t="s">
        <v>38</v>
      </c>
    </row>
    <row r="31" spans="1:11" ht="24.75" customHeight="1">
      <c r="A31" s="77"/>
      <c r="B31" s="47">
        <v>21</v>
      </c>
      <c r="C31" s="85">
        <v>610</v>
      </c>
      <c r="D31" s="86"/>
      <c r="E31" s="87">
        <v>240</v>
      </c>
      <c r="F31" s="85">
        <v>800</v>
      </c>
      <c r="G31" s="88"/>
      <c r="H31" s="82">
        <f t="shared" si="2"/>
        <v>1040</v>
      </c>
      <c r="I31" s="89">
        <v>200</v>
      </c>
      <c r="J31" s="84">
        <f t="shared" si="3"/>
        <v>1240</v>
      </c>
      <c r="K31" s="90" t="s">
        <v>36</v>
      </c>
    </row>
    <row r="32" spans="1:11" ht="24.75" customHeight="1">
      <c r="A32" s="77"/>
      <c r="B32" s="47">
        <v>22</v>
      </c>
      <c r="C32" s="85">
        <v>616</v>
      </c>
      <c r="D32" s="86"/>
      <c r="E32" s="87">
        <v>230</v>
      </c>
      <c r="F32" s="85">
        <v>800</v>
      </c>
      <c r="G32" s="88"/>
      <c r="H32" s="82">
        <f t="shared" si="2"/>
        <v>1030</v>
      </c>
      <c r="I32" s="89"/>
      <c r="J32" s="84">
        <f t="shared" si="3"/>
        <v>1030</v>
      </c>
      <c r="K32" s="90" t="s">
        <v>40</v>
      </c>
    </row>
    <row r="33" spans="1:11" ht="24.75" customHeight="1">
      <c r="A33" s="77"/>
      <c r="B33" s="47">
        <v>23</v>
      </c>
      <c r="C33" s="85">
        <v>611</v>
      </c>
      <c r="D33" s="86"/>
      <c r="E33" s="87">
        <v>450</v>
      </c>
      <c r="F33" s="85">
        <v>1000</v>
      </c>
      <c r="G33" s="88"/>
      <c r="H33" s="82">
        <f t="shared" si="2"/>
        <v>1450</v>
      </c>
      <c r="I33" s="89"/>
      <c r="J33" s="84">
        <f t="shared" si="3"/>
        <v>1450</v>
      </c>
      <c r="K33" s="90" t="s">
        <v>38</v>
      </c>
    </row>
    <row r="34" spans="1:11" ht="24.75" customHeight="1">
      <c r="A34" s="77"/>
      <c r="B34" s="47">
        <v>24</v>
      </c>
      <c r="C34" s="85">
        <v>568</v>
      </c>
      <c r="D34" s="86"/>
      <c r="E34" s="87">
        <v>4410</v>
      </c>
      <c r="F34" s="85"/>
      <c r="G34" s="88"/>
      <c r="H34" s="82">
        <f t="shared" si="2"/>
        <v>4410</v>
      </c>
      <c r="I34" s="89"/>
      <c r="J34" s="84">
        <f t="shared" si="3"/>
        <v>4410</v>
      </c>
      <c r="K34" s="90" t="s">
        <v>43</v>
      </c>
    </row>
    <row r="35" spans="1:11" ht="24.75" customHeight="1">
      <c r="A35" s="77"/>
      <c r="B35" s="62">
        <v>25</v>
      </c>
      <c r="C35" s="91">
        <v>611</v>
      </c>
      <c r="D35" s="92"/>
      <c r="E35" s="93"/>
      <c r="F35" s="91">
        <v>940</v>
      </c>
      <c r="G35" s="94"/>
      <c r="H35" s="82">
        <f t="shared" si="2"/>
        <v>940</v>
      </c>
      <c r="I35" s="95"/>
      <c r="J35" s="84">
        <f t="shared" si="3"/>
        <v>940</v>
      </c>
      <c r="K35" s="96" t="s">
        <v>38</v>
      </c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98">
        <v>610</v>
      </c>
      <c r="D39" s="99"/>
      <c r="E39" s="100">
        <v>300</v>
      </c>
      <c r="F39" s="98">
        <v>1000</v>
      </c>
      <c r="G39" s="101"/>
      <c r="H39" s="102">
        <f aca="true" t="shared" si="4" ref="H39:H48">SUM(E39:G39)</f>
        <v>1300</v>
      </c>
      <c r="I39" s="103"/>
      <c r="J39" s="104">
        <f aca="true" t="shared" si="5" ref="J39:J48">H39+I39</f>
        <v>1300</v>
      </c>
      <c r="K39" s="105" t="s">
        <v>36</v>
      </c>
    </row>
    <row r="40" spans="1:11" ht="24.75" customHeight="1">
      <c r="A40" s="37"/>
      <c r="B40" s="62">
        <v>27</v>
      </c>
      <c r="C40" s="55">
        <v>616</v>
      </c>
      <c r="D40" s="56"/>
      <c r="E40" s="57">
        <v>500</v>
      </c>
      <c r="F40" s="55">
        <v>500</v>
      </c>
      <c r="G40" s="58"/>
      <c r="H40" s="102">
        <f t="shared" si="4"/>
        <v>1000</v>
      </c>
      <c r="I40" s="59">
        <v>230</v>
      </c>
      <c r="J40" s="104">
        <f t="shared" si="5"/>
        <v>1230</v>
      </c>
      <c r="K40" s="60" t="s">
        <v>40</v>
      </c>
    </row>
    <row r="41" spans="1:11" ht="24.75" customHeight="1">
      <c r="A41" s="37"/>
      <c r="B41" s="47">
        <v>28</v>
      </c>
      <c r="C41" s="55">
        <v>610</v>
      </c>
      <c r="D41" s="56"/>
      <c r="E41" s="57"/>
      <c r="F41" s="55">
        <v>800</v>
      </c>
      <c r="G41" s="58"/>
      <c r="H41" s="102">
        <f t="shared" si="4"/>
        <v>800</v>
      </c>
      <c r="I41" s="59">
        <v>220</v>
      </c>
      <c r="J41" s="104">
        <f t="shared" si="5"/>
        <v>1020</v>
      </c>
      <c r="K41" s="60" t="s">
        <v>36</v>
      </c>
    </row>
    <row r="42" spans="1:11" ht="24.75" customHeight="1">
      <c r="A42" s="37"/>
      <c r="B42" s="47">
        <v>29</v>
      </c>
      <c r="C42" s="55">
        <v>613</v>
      </c>
      <c r="D42" s="56"/>
      <c r="E42" s="57"/>
      <c r="F42" s="55">
        <v>800</v>
      </c>
      <c r="G42" s="58"/>
      <c r="H42" s="102">
        <f t="shared" si="4"/>
        <v>800</v>
      </c>
      <c r="I42" s="59">
        <v>240</v>
      </c>
      <c r="J42" s="104">
        <f t="shared" si="5"/>
        <v>1040</v>
      </c>
      <c r="K42" s="60" t="s">
        <v>38</v>
      </c>
    </row>
    <row r="43" spans="1:11" ht="24.75" customHeight="1">
      <c r="A43" s="37"/>
      <c r="B43" s="47">
        <v>30</v>
      </c>
      <c r="C43" s="55">
        <v>616</v>
      </c>
      <c r="D43" s="56"/>
      <c r="E43" s="57">
        <v>420</v>
      </c>
      <c r="F43" s="55">
        <v>800</v>
      </c>
      <c r="G43" s="58"/>
      <c r="H43" s="102">
        <f t="shared" si="4"/>
        <v>1220</v>
      </c>
      <c r="I43" s="59"/>
      <c r="J43" s="104">
        <f t="shared" si="5"/>
        <v>1220</v>
      </c>
      <c r="K43" s="60" t="s">
        <v>40</v>
      </c>
    </row>
    <row r="44" spans="1:11" ht="24.75" customHeight="1">
      <c r="A44" s="37"/>
      <c r="B44" s="47">
        <v>31</v>
      </c>
      <c r="C44" s="55">
        <v>610</v>
      </c>
      <c r="D44" s="56"/>
      <c r="E44" s="57"/>
      <c r="F44" s="55">
        <v>950</v>
      </c>
      <c r="G44" s="58"/>
      <c r="H44" s="102">
        <f t="shared" si="4"/>
        <v>950</v>
      </c>
      <c r="I44" s="59"/>
      <c r="J44" s="104">
        <f t="shared" si="5"/>
        <v>950</v>
      </c>
      <c r="K44" s="60" t="s">
        <v>36</v>
      </c>
    </row>
    <row r="45" spans="1:11" ht="24.75" customHeight="1">
      <c r="A45" s="37"/>
      <c r="B45" s="47">
        <v>32</v>
      </c>
      <c r="C45" s="55">
        <v>613</v>
      </c>
      <c r="D45" s="56"/>
      <c r="E45" s="57">
        <v>400</v>
      </c>
      <c r="F45" s="55">
        <v>400</v>
      </c>
      <c r="G45" s="58">
        <v>230</v>
      </c>
      <c r="H45" s="102">
        <f t="shared" si="4"/>
        <v>1030</v>
      </c>
      <c r="I45" s="59"/>
      <c r="J45" s="104">
        <f t="shared" si="5"/>
        <v>1030</v>
      </c>
      <c r="K45" s="60" t="s">
        <v>38</v>
      </c>
    </row>
    <row r="46" spans="1:11" ht="24.75" customHeight="1">
      <c r="A46" s="37"/>
      <c r="B46" s="47">
        <v>33</v>
      </c>
      <c r="C46" s="55"/>
      <c r="D46" s="56"/>
      <c r="E46" s="57"/>
      <c r="F46" s="55"/>
      <c r="G46" s="58"/>
      <c r="H46" s="102">
        <f t="shared" si="4"/>
        <v>0</v>
      </c>
      <c r="I46" s="59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63"/>
      <c r="D47" s="64"/>
      <c r="E47" s="57"/>
      <c r="F47" s="55"/>
      <c r="G47" s="58"/>
      <c r="H47" s="102">
        <f t="shared" si="4"/>
        <v>0</v>
      </c>
      <c r="I47" s="59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63"/>
      <c r="D48" s="64"/>
      <c r="E48" s="65"/>
      <c r="F48" s="63"/>
      <c r="G48" s="66"/>
      <c r="H48" s="102">
        <f t="shared" si="4"/>
        <v>0</v>
      </c>
      <c r="I48" s="68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25970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19800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230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46000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2860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48860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>
        <v>618</v>
      </c>
      <c r="C59" s="134"/>
      <c r="D59" s="135">
        <v>12010</v>
      </c>
      <c r="E59" s="106"/>
      <c r="F59" s="136"/>
      <c r="G59" s="137">
        <v>11860</v>
      </c>
      <c r="H59" s="136">
        <v>210</v>
      </c>
      <c r="I59" s="138">
        <v>105</v>
      </c>
      <c r="J59" s="106"/>
      <c r="K59" s="136"/>
      <c r="L59" s="139"/>
      <c r="M59" s="133"/>
    </row>
    <row r="60" spans="1:13" ht="24.75" customHeight="1">
      <c r="A60" s="132">
        <v>2</v>
      </c>
      <c r="B60" s="133">
        <v>373</v>
      </c>
      <c r="C60" s="134"/>
      <c r="D60" s="135">
        <v>10680</v>
      </c>
      <c r="E60" s="106">
        <v>115</v>
      </c>
      <c r="F60" s="136">
        <v>57.5</v>
      </c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>
        <v>374</v>
      </c>
      <c r="C61" s="134"/>
      <c r="D61" s="135">
        <v>6610</v>
      </c>
      <c r="E61" s="106">
        <v>100</v>
      </c>
      <c r="F61" s="136">
        <v>50</v>
      </c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>
        <v>373</v>
      </c>
      <c r="C62" s="134"/>
      <c r="D62" s="135">
        <v>10870</v>
      </c>
      <c r="E62" s="106">
        <v>100</v>
      </c>
      <c r="F62" s="136">
        <v>50</v>
      </c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52.03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525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262.5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>
        <v>374</v>
      </c>
      <c r="C82" s="134"/>
      <c r="D82" s="135">
        <v>7660</v>
      </c>
      <c r="E82" s="106">
        <v>83</v>
      </c>
      <c r="F82" s="136">
        <v>41.5</v>
      </c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>
        <v>374</v>
      </c>
      <c r="C83" s="134"/>
      <c r="D83" s="135">
        <v>4310</v>
      </c>
      <c r="E83" s="106"/>
      <c r="F83" s="136"/>
      <c r="G83" s="137">
        <v>5390</v>
      </c>
      <c r="H83" s="136">
        <v>169</v>
      </c>
      <c r="I83" s="138">
        <v>84.5</v>
      </c>
      <c r="J83" s="106"/>
      <c r="K83" s="136"/>
      <c r="L83" s="139"/>
      <c r="M83" s="133"/>
    </row>
    <row r="84" spans="1:13" ht="24.75" customHeight="1">
      <c r="A84" s="132">
        <v>3</v>
      </c>
      <c r="B84" s="133">
        <v>618</v>
      </c>
      <c r="C84" s="134"/>
      <c r="D84" s="135">
        <v>7830</v>
      </c>
      <c r="E84" s="106"/>
      <c r="F84" s="136"/>
      <c r="G84" s="137">
        <v>7210</v>
      </c>
      <c r="H84" s="136">
        <v>167</v>
      </c>
      <c r="I84" s="138">
        <v>83.5</v>
      </c>
      <c r="J84" s="106"/>
      <c r="K84" s="136"/>
      <c r="L84" s="139"/>
      <c r="M84" s="133"/>
    </row>
    <row r="85" spans="1:13" ht="24.75" customHeight="1">
      <c r="A85" s="132">
        <v>4</v>
      </c>
      <c r="B85" s="133"/>
      <c r="C85" s="134"/>
      <c r="D85" s="135"/>
      <c r="E85" s="106"/>
      <c r="F85" s="136"/>
      <c r="G85" s="137"/>
      <c r="H85" s="136"/>
      <c r="I85" s="138"/>
      <c r="J85" s="106"/>
      <c r="K85" s="136"/>
      <c r="L85" s="139"/>
      <c r="M85" s="133"/>
    </row>
    <row r="86" spans="1:13" ht="24.75" customHeight="1">
      <c r="A86" s="132">
        <v>5</v>
      </c>
      <c r="B86" s="133"/>
      <c r="C86" s="134"/>
      <c r="D86" s="135"/>
      <c r="E86" s="106"/>
      <c r="F86" s="136"/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32.4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419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209.5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>
        <v>2</v>
      </c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>
        <v>36</v>
      </c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9">
      <selection activeCell="L53" sqref="L5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19</v>
      </c>
      <c r="E3" s="5" t="s">
        <v>87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611</v>
      </c>
      <c r="D8" s="40"/>
      <c r="E8" s="187">
        <v>100</v>
      </c>
      <c r="F8" s="188">
        <v>1000</v>
      </c>
      <c r="G8" s="189"/>
      <c r="H8" s="190">
        <f aca="true" t="shared" si="0" ref="H8:H22">SUM(E8:G8)</f>
        <v>1100</v>
      </c>
      <c r="I8" s="168"/>
      <c r="J8" s="45">
        <f aca="true" t="shared" si="1" ref="J8:J22">H8+I8</f>
        <v>1100</v>
      </c>
      <c r="K8" s="191" t="s">
        <v>37</v>
      </c>
    </row>
    <row r="9" spans="1:11" ht="24.75" customHeight="1">
      <c r="A9" s="37"/>
      <c r="B9" s="47">
        <v>2</v>
      </c>
      <c r="C9" s="25">
        <v>616</v>
      </c>
      <c r="D9" s="48"/>
      <c r="E9" s="170"/>
      <c r="F9" s="171">
        <v>800</v>
      </c>
      <c r="G9" s="172"/>
      <c r="H9" s="161">
        <f t="shared" si="0"/>
        <v>800</v>
      </c>
      <c r="I9" s="169"/>
      <c r="J9" s="53">
        <f t="shared" si="1"/>
        <v>800</v>
      </c>
      <c r="K9" s="173" t="s">
        <v>36</v>
      </c>
    </row>
    <row r="10" spans="1:11" ht="24.75" customHeight="1">
      <c r="A10" s="37"/>
      <c r="B10" s="47">
        <v>3</v>
      </c>
      <c r="C10" s="25">
        <v>616</v>
      </c>
      <c r="D10" s="48"/>
      <c r="E10" s="170"/>
      <c r="F10" s="171">
        <v>700</v>
      </c>
      <c r="G10" s="172"/>
      <c r="H10" s="161">
        <f t="shared" si="0"/>
        <v>700</v>
      </c>
      <c r="I10" s="169"/>
      <c r="J10" s="53">
        <f t="shared" si="1"/>
        <v>700</v>
      </c>
      <c r="K10" s="173" t="s">
        <v>36</v>
      </c>
    </row>
    <row r="11" spans="1:11" ht="24.75" customHeight="1">
      <c r="A11" s="37"/>
      <c r="B11" s="47">
        <v>4</v>
      </c>
      <c r="C11" s="25">
        <v>463</v>
      </c>
      <c r="D11" s="48"/>
      <c r="E11" s="170">
        <v>460</v>
      </c>
      <c r="F11" s="171">
        <v>1000</v>
      </c>
      <c r="G11" s="172"/>
      <c r="H11" s="161">
        <f t="shared" si="0"/>
        <v>1460</v>
      </c>
      <c r="I11" s="169"/>
      <c r="J11" s="53">
        <f t="shared" si="1"/>
        <v>1460</v>
      </c>
      <c r="K11" s="173" t="s">
        <v>35</v>
      </c>
    </row>
    <row r="12" spans="1:11" ht="24.75" customHeight="1">
      <c r="A12" s="37"/>
      <c r="B12" s="47">
        <v>5</v>
      </c>
      <c r="C12" s="25">
        <v>611</v>
      </c>
      <c r="D12" s="48"/>
      <c r="E12" s="170">
        <v>180</v>
      </c>
      <c r="F12" s="171">
        <v>900</v>
      </c>
      <c r="G12" s="172"/>
      <c r="H12" s="161">
        <f t="shared" si="0"/>
        <v>1080</v>
      </c>
      <c r="I12" s="169"/>
      <c r="J12" s="53">
        <f t="shared" si="1"/>
        <v>1080</v>
      </c>
      <c r="K12" s="173" t="s">
        <v>37</v>
      </c>
    </row>
    <row r="13" spans="1:11" ht="24.75" customHeight="1">
      <c r="A13" s="37"/>
      <c r="B13" s="47">
        <v>6</v>
      </c>
      <c r="C13" s="25">
        <v>610</v>
      </c>
      <c r="D13" s="48"/>
      <c r="E13" s="170">
        <v>120</v>
      </c>
      <c r="F13" s="171">
        <v>1000</v>
      </c>
      <c r="G13" s="172"/>
      <c r="H13" s="161">
        <f t="shared" si="0"/>
        <v>1120</v>
      </c>
      <c r="I13" s="169"/>
      <c r="J13" s="53">
        <f t="shared" si="1"/>
        <v>1120</v>
      </c>
      <c r="K13" s="173" t="s">
        <v>40</v>
      </c>
    </row>
    <row r="14" spans="1:11" ht="24.75" customHeight="1">
      <c r="A14" s="37"/>
      <c r="B14" s="47">
        <v>7</v>
      </c>
      <c r="C14" s="136">
        <v>666</v>
      </c>
      <c r="D14" s="162"/>
      <c r="E14" s="163">
        <v>280</v>
      </c>
      <c r="F14" s="164">
        <v>900</v>
      </c>
      <c r="G14" s="165"/>
      <c r="H14" s="161">
        <f t="shared" si="0"/>
        <v>1180</v>
      </c>
      <c r="I14" s="167"/>
      <c r="J14" s="53">
        <f t="shared" si="1"/>
        <v>1180</v>
      </c>
      <c r="K14" s="106" t="s">
        <v>38</v>
      </c>
    </row>
    <row r="15" spans="1:11" ht="24.75" customHeight="1">
      <c r="A15" s="37"/>
      <c r="B15" s="47">
        <v>8</v>
      </c>
      <c r="C15" s="136">
        <v>615</v>
      </c>
      <c r="D15" s="162"/>
      <c r="E15" s="163"/>
      <c r="F15" s="164">
        <v>1000</v>
      </c>
      <c r="G15" s="165"/>
      <c r="H15" s="161">
        <f t="shared" si="0"/>
        <v>1000</v>
      </c>
      <c r="I15" s="167"/>
      <c r="J15" s="53">
        <f t="shared" si="1"/>
        <v>1000</v>
      </c>
      <c r="K15" s="106" t="s">
        <v>36</v>
      </c>
    </row>
    <row r="16" spans="1:11" ht="24.75" customHeight="1">
      <c r="A16" s="37"/>
      <c r="B16" s="47">
        <v>9</v>
      </c>
      <c r="C16" s="136">
        <v>616</v>
      </c>
      <c r="D16" s="162"/>
      <c r="E16" s="163"/>
      <c r="F16" s="164">
        <v>830</v>
      </c>
      <c r="G16" s="165"/>
      <c r="H16" s="161">
        <f t="shared" si="0"/>
        <v>830</v>
      </c>
      <c r="I16" s="167"/>
      <c r="J16" s="53">
        <f t="shared" si="1"/>
        <v>830</v>
      </c>
      <c r="K16" s="106" t="s">
        <v>36</v>
      </c>
    </row>
    <row r="17" spans="1:11" ht="24.75" customHeight="1">
      <c r="A17" s="37"/>
      <c r="B17" s="47">
        <v>10</v>
      </c>
      <c r="C17" s="136">
        <v>374</v>
      </c>
      <c r="D17" s="162"/>
      <c r="E17" s="163"/>
      <c r="F17" s="164"/>
      <c r="G17" s="165"/>
      <c r="H17" s="161">
        <f t="shared" si="0"/>
        <v>0</v>
      </c>
      <c r="I17" s="167">
        <v>2880</v>
      </c>
      <c r="J17" s="53">
        <f t="shared" si="1"/>
        <v>2880</v>
      </c>
      <c r="K17" s="106" t="s">
        <v>68</v>
      </c>
    </row>
    <row r="18" spans="1:11" ht="24.75" customHeight="1">
      <c r="A18" s="37"/>
      <c r="B18" s="47">
        <v>11</v>
      </c>
      <c r="C18" s="136">
        <v>463</v>
      </c>
      <c r="D18" s="162"/>
      <c r="E18" s="163"/>
      <c r="F18" s="164">
        <v>510</v>
      </c>
      <c r="G18" s="165"/>
      <c r="H18" s="161">
        <f t="shared" si="0"/>
        <v>510</v>
      </c>
      <c r="I18" s="167"/>
      <c r="J18" s="53">
        <f t="shared" si="1"/>
        <v>510</v>
      </c>
      <c r="K18" s="106" t="s">
        <v>35</v>
      </c>
    </row>
    <row r="19" spans="1:11" ht="24.75" customHeight="1">
      <c r="A19" s="37"/>
      <c r="B19" s="47">
        <v>12</v>
      </c>
      <c r="C19" s="136">
        <v>611</v>
      </c>
      <c r="D19" s="162"/>
      <c r="E19" s="163">
        <v>220</v>
      </c>
      <c r="F19" s="164">
        <v>1000</v>
      </c>
      <c r="G19" s="165"/>
      <c r="H19" s="161">
        <f t="shared" si="0"/>
        <v>1220</v>
      </c>
      <c r="I19" s="167"/>
      <c r="J19" s="53">
        <f t="shared" si="1"/>
        <v>1220</v>
      </c>
      <c r="K19" s="106" t="s">
        <v>37</v>
      </c>
    </row>
    <row r="20" spans="1:11" ht="24.75" customHeight="1">
      <c r="A20" s="37"/>
      <c r="B20" s="47">
        <v>13</v>
      </c>
      <c r="C20" s="136">
        <v>573</v>
      </c>
      <c r="D20" s="162"/>
      <c r="E20" s="163">
        <v>1250</v>
      </c>
      <c r="F20" s="164"/>
      <c r="G20" s="165"/>
      <c r="H20" s="161">
        <f t="shared" si="0"/>
        <v>1250</v>
      </c>
      <c r="I20" s="167"/>
      <c r="J20" s="53">
        <f t="shared" si="1"/>
        <v>1250</v>
      </c>
      <c r="K20" s="106" t="s">
        <v>40</v>
      </c>
    </row>
    <row r="21" spans="1:11" ht="24.75" customHeight="1">
      <c r="A21" s="37"/>
      <c r="B21" s="47">
        <v>14</v>
      </c>
      <c r="C21" s="136">
        <v>610</v>
      </c>
      <c r="D21" s="162"/>
      <c r="E21" s="163">
        <v>630</v>
      </c>
      <c r="F21" s="164">
        <v>1000</v>
      </c>
      <c r="G21" s="165"/>
      <c r="H21" s="161">
        <f t="shared" si="0"/>
        <v>1630</v>
      </c>
      <c r="I21" s="167"/>
      <c r="J21" s="53">
        <f t="shared" si="1"/>
        <v>1630</v>
      </c>
      <c r="K21" s="106" t="s">
        <v>40</v>
      </c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25">
        <v>463</v>
      </c>
      <c r="D26" s="48"/>
      <c r="E26" s="170">
        <v>540</v>
      </c>
      <c r="F26" s="171">
        <v>1000</v>
      </c>
      <c r="G26" s="172">
        <v>100</v>
      </c>
      <c r="H26" s="161">
        <f aca="true" t="shared" si="2" ref="H26:H35">SUM(E26:G26)</f>
        <v>1640</v>
      </c>
      <c r="I26" s="169"/>
      <c r="J26" s="84">
        <f aca="true" t="shared" si="3" ref="J26:J35">H26+I26</f>
        <v>1640</v>
      </c>
      <c r="K26" s="173" t="s">
        <v>38</v>
      </c>
    </row>
    <row r="27" spans="1:11" ht="24.75" customHeight="1">
      <c r="A27" s="77"/>
      <c r="B27" s="62">
        <v>17</v>
      </c>
      <c r="C27" s="25">
        <v>615</v>
      </c>
      <c r="D27" s="48"/>
      <c r="E27" s="170"/>
      <c r="F27" s="171">
        <v>910</v>
      </c>
      <c r="G27" s="172"/>
      <c r="H27" s="161">
        <f t="shared" si="2"/>
        <v>910</v>
      </c>
      <c r="I27" s="169"/>
      <c r="J27" s="84">
        <f t="shared" si="3"/>
        <v>910</v>
      </c>
      <c r="K27" s="173" t="s">
        <v>36</v>
      </c>
    </row>
    <row r="28" spans="1:11" ht="24.75" customHeight="1">
      <c r="A28" s="77"/>
      <c r="B28" s="47">
        <v>18</v>
      </c>
      <c r="C28" s="136">
        <v>610</v>
      </c>
      <c r="D28" s="162"/>
      <c r="E28" s="163">
        <v>200</v>
      </c>
      <c r="F28" s="164">
        <v>900</v>
      </c>
      <c r="G28" s="165">
        <v>100</v>
      </c>
      <c r="H28" s="161">
        <f t="shared" si="2"/>
        <v>1200</v>
      </c>
      <c r="I28" s="167"/>
      <c r="J28" s="84">
        <f t="shared" si="3"/>
        <v>1200</v>
      </c>
      <c r="K28" s="106" t="s">
        <v>36</v>
      </c>
    </row>
    <row r="29" spans="1:11" ht="24.75" customHeight="1">
      <c r="A29" s="77"/>
      <c r="B29" s="47">
        <v>19</v>
      </c>
      <c r="C29" s="136">
        <v>569</v>
      </c>
      <c r="D29" s="162"/>
      <c r="E29" s="163">
        <v>2740</v>
      </c>
      <c r="F29" s="164"/>
      <c r="G29" s="165"/>
      <c r="H29" s="161">
        <f t="shared" si="2"/>
        <v>2740</v>
      </c>
      <c r="I29" s="167"/>
      <c r="J29" s="84">
        <f t="shared" si="3"/>
        <v>2740</v>
      </c>
      <c r="K29" s="106" t="s">
        <v>89</v>
      </c>
    </row>
    <row r="30" spans="1:11" ht="24.75" customHeight="1">
      <c r="A30" s="77"/>
      <c r="B30" s="47">
        <v>20</v>
      </c>
      <c r="C30" s="136">
        <v>463</v>
      </c>
      <c r="D30" s="162"/>
      <c r="E30" s="163">
        <v>520</v>
      </c>
      <c r="F30" s="164">
        <v>900</v>
      </c>
      <c r="G30" s="165">
        <v>100</v>
      </c>
      <c r="H30" s="161">
        <f t="shared" si="2"/>
        <v>1520</v>
      </c>
      <c r="I30" s="167"/>
      <c r="J30" s="84">
        <f t="shared" si="3"/>
        <v>1520</v>
      </c>
      <c r="K30" s="106" t="s">
        <v>38</v>
      </c>
    </row>
    <row r="31" spans="1:11" ht="24.75" customHeight="1">
      <c r="A31" s="77"/>
      <c r="B31" s="47">
        <v>21</v>
      </c>
      <c r="C31" s="136">
        <v>616</v>
      </c>
      <c r="D31" s="162"/>
      <c r="E31" s="163">
        <v>190</v>
      </c>
      <c r="F31" s="164">
        <v>700</v>
      </c>
      <c r="G31" s="165">
        <v>100</v>
      </c>
      <c r="H31" s="161">
        <f t="shared" si="2"/>
        <v>990</v>
      </c>
      <c r="I31" s="167"/>
      <c r="J31" s="84">
        <f t="shared" si="3"/>
        <v>990</v>
      </c>
      <c r="K31" s="106" t="s">
        <v>40</v>
      </c>
    </row>
    <row r="32" spans="1:11" ht="24.75" customHeight="1">
      <c r="A32" s="77"/>
      <c r="B32" s="47">
        <v>22</v>
      </c>
      <c r="C32" s="136">
        <v>569</v>
      </c>
      <c r="D32" s="162"/>
      <c r="E32" s="163">
        <v>2800</v>
      </c>
      <c r="F32" s="164"/>
      <c r="G32" s="165"/>
      <c r="H32" s="161">
        <f t="shared" si="2"/>
        <v>2800</v>
      </c>
      <c r="I32" s="167"/>
      <c r="J32" s="84">
        <f t="shared" si="3"/>
        <v>2800</v>
      </c>
      <c r="K32" s="106" t="s">
        <v>69</v>
      </c>
    </row>
    <row r="33" spans="1:11" ht="24.75" customHeight="1">
      <c r="A33" s="77"/>
      <c r="B33" s="47">
        <v>23</v>
      </c>
      <c r="C33" s="136">
        <v>615</v>
      </c>
      <c r="D33" s="162"/>
      <c r="E33" s="163">
        <v>1030</v>
      </c>
      <c r="F33" s="164">
        <v>1500</v>
      </c>
      <c r="G33" s="165"/>
      <c r="H33" s="161">
        <f t="shared" si="2"/>
        <v>2530</v>
      </c>
      <c r="I33" s="167"/>
      <c r="J33" s="84">
        <f t="shared" si="3"/>
        <v>2530</v>
      </c>
      <c r="K33" s="106" t="s">
        <v>36</v>
      </c>
    </row>
    <row r="34" spans="1:11" ht="24.75" customHeight="1">
      <c r="A34" s="77"/>
      <c r="B34" s="47">
        <v>24</v>
      </c>
      <c r="C34" s="136">
        <v>610</v>
      </c>
      <c r="D34" s="162"/>
      <c r="E34" s="163">
        <v>280</v>
      </c>
      <c r="F34" s="164">
        <v>800</v>
      </c>
      <c r="G34" s="165">
        <v>100</v>
      </c>
      <c r="H34" s="161">
        <f t="shared" si="2"/>
        <v>1180</v>
      </c>
      <c r="I34" s="167"/>
      <c r="J34" s="84">
        <f t="shared" si="3"/>
        <v>1180</v>
      </c>
      <c r="K34" s="106" t="s">
        <v>36</v>
      </c>
    </row>
    <row r="35" spans="1:11" ht="24.75" customHeight="1">
      <c r="A35" s="77"/>
      <c r="B35" s="62">
        <v>25</v>
      </c>
      <c r="C35" s="146">
        <v>616</v>
      </c>
      <c r="D35" s="147"/>
      <c r="E35" s="148"/>
      <c r="F35" s="149">
        <v>570</v>
      </c>
      <c r="G35" s="150"/>
      <c r="H35" s="161">
        <f t="shared" si="2"/>
        <v>570</v>
      </c>
      <c r="I35" s="152"/>
      <c r="J35" s="84">
        <f t="shared" si="3"/>
        <v>570</v>
      </c>
      <c r="K35" s="108" t="s">
        <v>40</v>
      </c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174">
        <v>463</v>
      </c>
      <c r="D39" s="175"/>
      <c r="E39" s="176"/>
      <c r="F39" s="177">
        <v>960</v>
      </c>
      <c r="G39" s="178"/>
      <c r="H39" s="166">
        <f aca="true" t="shared" si="4" ref="H39:H48">SUM(E39:G39)</f>
        <v>960</v>
      </c>
      <c r="I39" s="179"/>
      <c r="J39" s="104">
        <f aca="true" t="shared" si="5" ref="J39:J48">H39+I39</f>
        <v>960</v>
      </c>
      <c r="K39" s="180" t="s">
        <v>38</v>
      </c>
    </row>
    <row r="40" spans="1:11" ht="24.75" customHeight="1">
      <c r="A40" s="37"/>
      <c r="B40" s="62">
        <v>27</v>
      </c>
      <c r="C40" s="136">
        <v>615</v>
      </c>
      <c r="D40" s="162"/>
      <c r="E40" s="163"/>
      <c r="F40" s="164">
        <v>1050</v>
      </c>
      <c r="G40" s="165"/>
      <c r="H40" s="166">
        <f t="shared" si="4"/>
        <v>1050</v>
      </c>
      <c r="I40" s="167"/>
      <c r="J40" s="104">
        <f t="shared" si="5"/>
        <v>1050</v>
      </c>
      <c r="K40" s="106" t="s">
        <v>36</v>
      </c>
    </row>
    <row r="41" spans="1:11" ht="24.75" customHeight="1">
      <c r="A41" s="37"/>
      <c r="B41" s="47">
        <v>28</v>
      </c>
      <c r="C41" s="136">
        <v>616</v>
      </c>
      <c r="D41" s="162"/>
      <c r="E41" s="163">
        <v>290</v>
      </c>
      <c r="F41" s="164">
        <v>900</v>
      </c>
      <c r="G41" s="165"/>
      <c r="H41" s="166">
        <f t="shared" si="4"/>
        <v>1190</v>
      </c>
      <c r="I41" s="167"/>
      <c r="J41" s="104">
        <f t="shared" si="5"/>
        <v>1190</v>
      </c>
      <c r="K41" s="106" t="s">
        <v>40</v>
      </c>
    </row>
    <row r="42" spans="1:11" ht="24.75" customHeight="1">
      <c r="A42" s="37"/>
      <c r="B42" s="47">
        <v>29</v>
      </c>
      <c r="C42" s="136">
        <v>569</v>
      </c>
      <c r="D42" s="162"/>
      <c r="E42" s="163">
        <v>1160</v>
      </c>
      <c r="F42" s="164"/>
      <c r="G42" s="165"/>
      <c r="H42" s="166">
        <f t="shared" si="4"/>
        <v>1160</v>
      </c>
      <c r="I42" s="167"/>
      <c r="J42" s="104">
        <f t="shared" si="5"/>
        <v>1160</v>
      </c>
      <c r="K42" s="106" t="s">
        <v>80</v>
      </c>
    </row>
    <row r="43" spans="1:11" ht="24.75" customHeight="1">
      <c r="A43" s="37"/>
      <c r="B43" s="47">
        <v>30</v>
      </c>
      <c r="C43" s="136">
        <v>463</v>
      </c>
      <c r="D43" s="162"/>
      <c r="E43" s="163"/>
      <c r="F43" s="164">
        <v>340</v>
      </c>
      <c r="G43" s="165"/>
      <c r="H43" s="166">
        <f t="shared" si="4"/>
        <v>340</v>
      </c>
      <c r="I43" s="167"/>
      <c r="J43" s="104">
        <f t="shared" si="5"/>
        <v>340</v>
      </c>
      <c r="K43" s="106" t="s">
        <v>38</v>
      </c>
    </row>
    <row r="44" spans="1:11" ht="24.75" customHeight="1">
      <c r="A44" s="37"/>
      <c r="B44" s="47">
        <v>31</v>
      </c>
      <c r="C44" s="136">
        <v>616</v>
      </c>
      <c r="D44" s="162"/>
      <c r="E44" s="163">
        <v>270</v>
      </c>
      <c r="F44" s="164">
        <v>900</v>
      </c>
      <c r="G44" s="165"/>
      <c r="H44" s="166">
        <f t="shared" si="4"/>
        <v>1170</v>
      </c>
      <c r="I44" s="167"/>
      <c r="J44" s="104">
        <f t="shared" si="5"/>
        <v>1170</v>
      </c>
      <c r="K44" s="106" t="s">
        <v>40</v>
      </c>
    </row>
    <row r="45" spans="1:11" ht="24.75" customHeight="1">
      <c r="A45" s="37"/>
      <c r="B45" s="47">
        <v>32</v>
      </c>
      <c r="C45" s="136">
        <v>615</v>
      </c>
      <c r="D45" s="162"/>
      <c r="E45" s="163">
        <v>890</v>
      </c>
      <c r="F45" s="164">
        <v>1000</v>
      </c>
      <c r="G45" s="165"/>
      <c r="H45" s="166">
        <f t="shared" si="4"/>
        <v>1890</v>
      </c>
      <c r="I45" s="167"/>
      <c r="J45" s="104">
        <f t="shared" si="5"/>
        <v>1890</v>
      </c>
      <c r="K45" s="106" t="s">
        <v>36</v>
      </c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14150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23070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500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37720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2880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40600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>
        <v>618</v>
      </c>
      <c r="C59" s="134"/>
      <c r="D59" s="135">
        <v>6520</v>
      </c>
      <c r="E59" s="106">
        <v>100</v>
      </c>
      <c r="F59" s="136">
        <v>50</v>
      </c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/>
      <c r="C60" s="134"/>
      <c r="D60" s="135"/>
      <c r="E60" s="106"/>
      <c r="F60" s="136"/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6.52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100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50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>
        <v>618</v>
      </c>
      <c r="C82" s="134"/>
      <c r="D82" s="135">
        <v>5370</v>
      </c>
      <c r="E82" s="106"/>
      <c r="F82" s="136"/>
      <c r="G82" s="137">
        <v>7740</v>
      </c>
      <c r="H82" s="136">
        <v>161</v>
      </c>
      <c r="I82" s="138">
        <v>80.5</v>
      </c>
      <c r="J82" s="106"/>
      <c r="K82" s="136"/>
      <c r="L82" s="139"/>
      <c r="M82" s="133"/>
    </row>
    <row r="83" spans="1:13" ht="24.75" customHeight="1">
      <c r="A83" s="132">
        <v>2</v>
      </c>
      <c r="B83" s="133">
        <v>373</v>
      </c>
      <c r="C83" s="134"/>
      <c r="D83" s="135">
        <v>4590</v>
      </c>
      <c r="E83" s="106"/>
      <c r="F83" s="136"/>
      <c r="G83" s="137">
        <v>5100</v>
      </c>
      <c r="H83" s="136">
        <v>178</v>
      </c>
      <c r="I83" s="138">
        <v>89</v>
      </c>
      <c r="J83" s="106"/>
      <c r="K83" s="136"/>
      <c r="L83" s="139"/>
      <c r="M83" s="133"/>
    </row>
    <row r="84" spans="1:13" ht="24.75" customHeight="1">
      <c r="A84" s="132">
        <v>3</v>
      </c>
      <c r="B84" s="133">
        <v>373</v>
      </c>
      <c r="C84" s="134"/>
      <c r="D84" s="135">
        <v>8430</v>
      </c>
      <c r="E84" s="106">
        <v>117</v>
      </c>
      <c r="F84" s="136">
        <v>58.5</v>
      </c>
      <c r="G84" s="137"/>
      <c r="H84" s="136"/>
      <c r="I84" s="138"/>
      <c r="J84" s="106"/>
      <c r="K84" s="136"/>
      <c r="L84" s="139"/>
      <c r="M84" s="133"/>
    </row>
    <row r="85" spans="1:13" ht="24.75" customHeight="1">
      <c r="A85" s="132">
        <v>4</v>
      </c>
      <c r="B85" s="133">
        <v>769</v>
      </c>
      <c r="C85" s="134"/>
      <c r="D85" s="135">
        <v>6930</v>
      </c>
      <c r="E85" s="106"/>
      <c r="F85" s="136"/>
      <c r="G85" s="137"/>
      <c r="H85" s="136"/>
      <c r="I85" s="138"/>
      <c r="J85" s="106"/>
      <c r="K85" s="136"/>
      <c r="L85" s="139"/>
      <c r="M85" s="133"/>
    </row>
    <row r="86" spans="1:13" ht="24.75" customHeight="1">
      <c r="A86" s="132">
        <v>5</v>
      </c>
      <c r="B86" s="133"/>
      <c r="C86" s="134"/>
      <c r="D86" s="135"/>
      <c r="E86" s="106"/>
      <c r="F86" s="136"/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38.16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456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228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>
        <v>3</v>
      </c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>
        <v>63</v>
      </c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M9" sqref="M9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20</v>
      </c>
      <c r="E3" s="5" t="s">
        <v>87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611</v>
      </c>
      <c r="D8" s="40"/>
      <c r="E8" s="187">
        <v>1090</v>
      </c>
      <c r="F8" s="188"/>
      <c r="G8" s="189"/>
      <c r="H8" s="190">
        <f aca="true" t="shared" si="0" ref="H8:H22">SUM(E8:G8)</f>
        <v>1090</v>
      </c>
      <c r="I8" s="168"/>
      <c r="J8" s="45">
        <f aca="true" t="shared" si="1" ref="J8:J22">H8+I8</f>
        <v>1090</v>
      </c>
      <c r="K8" s="191" t="s">
        <v>37</v>
      </c>
    </row>
    <row r="9" spans="1:11" ht="24.75" customHeight="1">
      <c r="A9" s="37"/>
      <c r="B9" s="47">
        <v>2</v>
      </c>
      <c r="C9" s="25">
        <v>615</v>
      </c>
      <c r="D9" s="48"/>
      <c r="E9" s="170"/>
      <c r="F9" s="171">
        <v>700</v>
      </c>
      <c r="G9" s="172"/>
      <c r="H9" s="161">
        <f t="shared" si="0"/>
        <v>700</v>
      </c>
      <c r="I9" s="169"/>
      <c r="J9" s="53">
        <f t="shared" si="1"/>
        <v>700</v>
      </c>
      <c r="K9" s="173" t="s">
        <v>36</v>
      </c>
    </row>
    <row r="10" spans="1:11" ht="24.75" customHeight="1">
      <c r="A10" s="37"/>
      <c r="B10" s="47">
        <v>3</v>
      </c>
      <c r="C10" s="25">
        <v>463</v>
      </c>
      <c r="D10" s="48"/>
      <c r="E10" s="170">
        <v>490</v>
      </c>
      <c r="F10" s="171">
        <v>1000</v>
      </c>
      <c r="G10" s="172"/>
      <c r="H10" s="161">
        <f t="shared" si="0"/>
        <v>1490</v>
      </c>
      <c r="I10" s="169"/>
      <c r="J10" s="53">
        <f t="shared" si="1"/>
        <v>1490</v>
      </c>
      <c r="K10" s="173" t="s">
        <v>35</v>
      </c>
    </row>
    <row r="11" spans="1:11" ht="24.75" customHeight="1">
      <c r="A11" s="37"/>
      <c r="B11" s="47">
        <v>4</v>
      </c>
      <c r="C11" s="25">
        <v>610</v>
      </c>
      <c r="D11" s="48"/>
      <c r="E11" s="170">
        <v>240</v>
      </c>
      <c r="F11" s="171">
        <v>1000</v>
      </c>
      <c r="G11" s="172"/>
      <c r="H11" s="161">
        <f t="shared" si="0"/>
        <v>1240</v>
      </c>
      <c r="I11" s="169"/>
      <c r="J11" s="53">
        <f t="shared" si="1"/>
        <v>1240</v>
      </c>
      <c r="K11" s="173" t="s">
        <v>40</v>
      </c>
    </row>
    <row r="12" spans="1:11" ht="24.75" customHeight="1">
      <c r="A12" s="37"/>
      <c r="B12" s="47">
        <v>5</v>
      </c>
      <c r="C12" s="25">
        <v>666</v>
      </c>
      <c r="D12" s="48"/>
      <c r="E12" s="170">
        <v>310</v>
      </c>
      <c r="F12" s="171">
        <v>1000</v>
      </c>
      <c r="G12" s="172"/>
      <c r="H12" s="161">
        <f t="shared" si="0"/>
        <v>1310</v>
      </c>
      <c r="I12" s="169"/>
      <c r="J12" s="53">
        <f t="shared" si="1"/>
        <v>1310</v>
      </c>
      <c r="K12" s="173" t="s">
        <v>38</v>
      </c>
    </row>
    <row r="13" spans="1:11" ht="24.75" customHeight="1">
      <c r="A13" s="37"/>
      <c r="B13" s="47">
        <v>6</v>
      </c>
      <c r="C13" s="25">
        <v>616</v>
      </c>
      <c r="D13" s="48"/>
      <c r="E13" s="170">
        <v>290</v>
      </c>
      <c r="F13" s="171">
        <v>900</v>
      </c>
      <c r="G13" s="172"/>
      <c r="H13" s="161">
        <f t="shared" si="0"/>
        <v>1190</v>
      </c>
      <c r="I13" s="169"/>
      <c r="J13" s="53">
        <f t="shared" si="1"/>
        <v>1190</v>
      </c>
      <c r="K13" s="173" t="s">
        <v>36</v>
      </c>
    </row>
    <row r="14" spans="1:11" ht="24.75" customHeight="1">
      <c r="A14" s="37"/>
      <c r="B14" s="47">
        <v>7</v>
      </c>
      <c r="C14" s="136">
        <v>569</v>
      </c>
      <c r="D14" s="162"/>
      <c r="E14" s="163">
        <v>2840</v>
      </c>
      <c r="F14" s="164"/>
      <c r="G14" s="165"/>
      <c r="H14" s="161">
        <f t="shared" si="0"/>
        <v>2840</v>
      </c>
      <c r="I14" s="167"/>
      <c r="J14" s="53">
        <f t="shared" si="1"/>
        <v>2840</v>
      </c>
      <c r="K14" s="106" t="s">
        <v>69</v>
      </c>
    </row>
    <row r="15" spans="1:11" ht="24.75" customHeight="1">
      <c r="A15" s="37"/>
      <c r="B15" s="47">
        <v>8</v>
      </c>
      <c r="C15" s="136">
        <v>573</v>
      </c>
      <c r="D15" s="162"/>
      <c r="E15" s="163"/>
      <c r="F15" s="164"/>
      <c r="G15" s="165"/>
      <c r="H15" s="161">
        <f t="shared" si="0"/>
        <v>0</v>
      </c>
      <c r="I15" s="167">
        <v>420</v>
      </c>
      <c r="J15" s="53">
        <f t="shared" si="1"/>
        <v>420</v>
      </c>
      <c r="K15" s="106" t="s">
        <v>71</v>
      </c>
    </row>
    <row r="16" spans="1:11" ht="24.75" customHeight="1">
      <c r="A16" s="37"/>
      <c r="B16" s="47">
        <v>9</v>
      </c>
      <c r="C16" s="136">
        <v>463</v>
      </c>
      <c r="D16" s="162"/>
      <c r="E16" s="163"/>
      <c r="F16" s="164">
        <v>1000</v>
      </c>
      <c r="G16" s="165">
        <v>300</v>
      </c>
      <c r="H16" s="161">
        <f t="shared" si="0"/>
        <v>1300</v>
      </c>
      <c r="I16" s="167"/>
      <c r="J16" s="53">
        <f t="shared" si="1"/>
        <v>1300</v>
      </c>
      <c r="K16" s="106" t="s">
        <v>35</v>
      </c>
    </row>
    <row r="17" spans="1:11" ht="24.75" customHeight="1">
      <c r="A17" s="37"/>
      <c r="B17" s="47">
        <v>10</v>
      </c>
      <c r="C17" s="136">
        <v>610</v>
      </c>
      <c r="D17" s="162"/>
      <c r="E17" s="163">
        <v>370</v>
      </c>
      <c r="F17" s="164">
        <v>1000</v>
      </c>
      <c r="G17" s="165"/>
      <c r="H17" s="161">
        <f t="shared" si="0"/>
        <v>1370</v>
      </c>
      <c r="I17" s="167"/>
      <c r="J17" s="53">
        <f t="shared" si="1"/>
        <v>1370</v>
      </c>
      <c r="K17" s="106" t="s">
        <v>40</v>
      </c>
    </row>
    <row r="18" spans="1:11" ht="24.75" customHeight="1">
      <c r="A18" s="37"/>
      <c r="B18" s="47">
        <v>11</v>
      </c>
      <c r="C18" s="136">
        <v>616</v>
      </c>
      <c r="D18" s="162"/>
      <c r="E18" s="163"/>
      <c r="F18" s="164">
        <v>1040</v>
      </c>
      <c r="G18" s="165"/>
      <c r="H18" s="161">
        <f t="shared" si="0"/>
        <v>1040</v>
      </c>
      <c r="I18" s="167"/>
      <c r="J18" s="53">
        <f t="shared" si="1"/>
        <v>1040</v>
      </c>
      <c r="K18" s="106" t="s">
        <v>36</v>
      </c>
    </row>
    <row r="19" spans="1:11" ht="24.75" customHeight="1">
      <c r="A19" s="37"/>
      <c r="B19" s="47">
        <v>12</v>
      </c>
      <c r="C19" s="136">
        <v>615</v>
      </c>
      <c r="D19" s="162"/>
      <c r="E19" s="163"/>
      <c r="F19" s="164">
        <v>940</v>
      </c>
      <c r="G19" s="165"/>
      <c r="H19" s="161">
        <f t="shared" si="0"/>
        <v>940</v>
      </c>
      <c r="I19" s="167"/>
      <c r="J19" s="53">
        <f t="shared" si="1"/>
        <v>940</v>
      </c>
      <c r="K19" s="106" t="s">
        <v>36</v>
      </c>
    </row>
    <row r="20" spans="1:11" ht="24.75" customHeight="1">
      <c r="A20" s="37"/>
      <c r="B20" s="47">
        <v>13</v>
      </c>
      <c r="C20" s="136"/>
      <c r="D20" s="162"/>
      <c r="E20" s="163"/>
      <c r="F20" s="164"/>
      <c r="G20" s="165"/>
      <c r="H20" s="161">
        <f t="shared" si="0"/>
        <v>0</v>
      </c>
      <c r="I20" s="167"/>
      <c r="J20" s="53">
        <f t="shared" si="1"/>
        <v>0</v>
      </c>
      <c r="K20" s="106"/>
    </row>
    <row r="21" spans="1:11" ht="24.75" customHeight="1">
      <c r="A21" s="37"/>
      <c r="B21" s="47">
        <v>14</v>
      </c>
      <c r="C21" s="136"/>
      <c r="D21" s="162"/>
      <c r="E21" s="163"/>
      <c r="F21" s="164"/>
      <c r="G21" s="165"/>
      <c r="H21" s="161">
        <f t="shared" si="0"/>
        <v>0</v>
      </c>
      <c r="I21" s="167"/>
      <c r="J21" s="53">
        <f t="shared" si="1"/>
        <v>0</v>
      </c>
      <c r="K21" s="106"/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25">
        <v>463</v>
      </c>
      <c r="D26" s="48"/>
      <c r="E26" s="170"/>
      <c r="F26" s="171">
        <v>1000</v>
      </c>
      <c r="G26" s="172">
        <v>280</v>
      </c>
      <c r="H26" s="161">
        <f aca="true" t="shared" si="2" ref="H26:H35">SUM(E26:G26)</f>
        <v>1280</v>
      </c>
      <c r="I26" s="169"/>
      <c r="J26" s="84">
        <f aca="true" t="shared" si="3" ref="J26:J35">H26+I26</f>
        <v>1280</v>
      </c>
      <c r="K26" s="173" t="s">
        <v>38</v>
      </c>
    </row>
    <row r="27" spans="1:11" ht="24.75" customHeight="1">
      <c r="A27" s="77"/>
      <c r="B27" s="62">
        <v>17</v>
      </c>
      <c r="C27" s="25">
        <v>610</v>
      </c>
      <c r="D27" s="48"/>
      <c r="E27" s="170"/>
      <c r="F27" s="171">
        <v>990</v>
      </c>
      <c r="G27" s="172"/>
      <c r="H27" s="161">
        <f t="shared" si="2"/>
        <v>990</v>
      </c>
      <c r="I27" s="169"/>
      <c r="J27" s="84">
        <f t="shared" si="3"/>
        <v>990</v>
      </c>
      <c r="K27" s="173" t="s">
        <v>37</v>
      </c>
    </row>
    <row r="28" spans="1:11" ht="24.75" customHeight="1">
      <c r="A28" s="77"/>
      <c r="B28" s="47">
        <v>18</v>
      </c>
      <c r="C28" s="136">
        <v>616</v>
      </c>
      <c r="D28" s="162"/>
      <c r="E28" s="163"/>
      <c r="F28" s="164">
        <v>790</v>
      </c>
      <c r="G28" s="165"/>
      <c r="H28" s="161">
        <f t="shared" si="2"/>
        <v>790</v>
      </c>
      <c r="I28" s="167"/>
      <c r="J28" s="84">
        <f t="shared" si="3"/>
        <v>790</v>
      </c>
      <c r="K28" s="106" t="s">
        <v>40</v>
      </c>
    </row>
    <row r="29" spans="1:11" ht="24.75" customHeight="1">
      <c r="A29" s="77"/>
      <c r="B29" s="47">
        <v>19</v>
      </c>
      <c r="C29" s="136">
        <v>615</v>
      </c>
      <c r="D29" s="162"/>
      <c r="E29" s="163"/>
      <c r="F29" s="164">
        <v>940</v>
      </c>
      <c r="G29" s="165"/>
      <c r="H29" s="161">
        <f t="shared" si="2"/>
        <v>940</v>
      </c>
      <c r="I29" s="167"/>
      <c r="J29" s="84">
        <f t="shared" si="3"/>
        <v>940</v>
      </c>
      <c r="K29" s="106" t="s">
        <v>36</v>
      </c>
    </row>
    <row r="30" spans="1:11" ht="24.75" customHeight="1">
      <c r="A30" s="77"/>
      <c r="B30" s="47">
        <v>20</v>
      </c>
      <c r="C30" s="136">
        <v>463</v>
      </c>
      <c r="D30" s="162"/>
      <c r="E30" s="163">
        <v>340</v>
      </c>
      <c r="F30" s="164">
        <v>1000</v>
      </c>
      <c r="G30" s="165"/>
      <c r="H30" s="161">
        <f t="shared" si="2"/>
        <v>1340</v>
      </c>
      <c r="I30" s="167"/>
      <c r="J30" s="84">
        <f t="shared" si="3"/>
        <v>1340</v>
      </c>
      <c r="K30" s="106" t="s">
        <v>38</v>
      </c>
    </row>
    <row r="31" spans="1:11" ht="24.75" customHeight="1">
      <c r="A31" s="77"/>
      <c r="B31" s="47">
        <v>21</v>
      </c>
      <c r="C31" s="136">
        <v>610</v>
      </c>
      <c r="D31" s="162"/>
      <c r="E31" s="163"/>
      <c r="F31" s="164">
        <v>750</v>
      </c>
      <c r="G31" s="165"/>
      <c r="H31" s="161">
        <f t="shared" si="2"/>
        <v>750</v>
      </c>
      <c r="I31" s="167"/>
      <c r="J31" s="84">
        <f t="shared" si="3"/>
        <v>750</v>
      </c>
      <c r="K31" s="106" t="s">
        <v>37</v>
      </c>
    </row>
    <row r="32" spans="1:11" ht="24.75" customHeight="1">
      <c r="A32" s="77"/>
      <c r="B32" s="47">
        <v>22</v>
      </c>
      <c r="C32" s="136">
        <v>615</v>
      </c>
      <c r="D32" s="162"/>
      <c r="E32" s="163"/>
      <c r="F32" s="164">
        <v>700</v>
      </c>
      <c r="G32" s="165"/>
      <c r="H32" s="161">
        <f t="shared" si="2"/>
        <v>700</v>
      </c>
      <c r="I32" s="167"/>
      <c r="J32" s="84">
        <f t="shared" si="3"/>
        <v>700</v>
      </c>
      <c r="K32" s="106" t="s">
        <v>71</v>
      </c>
    </row>
    <row r="33" spans="1:11" ht="24.75" customHeight="1">
      <c r="A33" s="77"/>
      <c r="B33" s="47">
        <v>23</v>
      </c>
      <c r="C33" s="136">
        <v>616</v>
      </c>
      <c r="D33" s="162"/>
      <c r="E33" s="163"/>
      <c r="F33" s="164">
        <v>960</v>
      </c>
      <c r="G33" s="165"/>
      <c r="H33" s="161">
        <f t="shared" si="2"/>
        <v>960</v>
      </c>
      <c r="I33" s="167"/>
      <c r="J33" s="84">
        <f t="shared" si="3"/>
        <v>960</v>
      </c>
      <c r="K33" s="106" t="s">
        <v>40</v>
      </c>
    </row>
    <row r="34" spans="1:11" ht="24.75" customHeight="1">
      <c r="A34" s="77"/>
      <c r="B34" s="47">
        <v>24</v>
      </c>
      <c r="C34" s="136">
        <v>615</v>
      </c>
      <c r="D34" s="162"/>
      <c r="E34" s="163"/>
      <c r="F34" s="164">
        <v>520</v>
      </c>
      <c r="G34" s="165"/>
      <c r="H34" s="161">
        <f t="shared" si="2"/>
        <v>520</v>
      </c>
      <c r="I34" s="167"/>
      <c r="J34" s="84">
        <f t="shared" si="3"/>
        <v>520</v>
      </c>
      <c r="K34" s="106" t="s">
        <v>36</v>
      </c>
    </row>
    <row r="35" spans="1:11" ht="24.75" customHeight="1">
      <c r="A35" s="77"/>
      <c r="B35" s="62">
        <v>25</v>
      </c>
      <c r="C35" s="146"/>
      <c r="D35" s="147"/>
      <c r="E35" s="148"/>
      <c r="F35" s="149"/>
      <c r="G35" s="150"/>
      <c r="H35" s="161">
        <f t="shared" si="2"/>
        <v>0</v>
      </c>
      <c r="I35" s="152"/>
      <c r="J35" s="84">
        <f t="shared" si="3"/>
        <v>0</v>
      </c>
      <c r="K35" s="108"/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/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174">
        <v>610</v>
      </c>
      <c r="D39" s="175"/>
      <c r="E39" s="176">
        <v>280</v>
      </c>
      <c r="F39" s="177">
        <v>900</v>
      </c>
      <c r="G39" s="178"/>
      <c r="H39" s="166">
        <f aca="true" t="shared" si="4" ref="H39:H48">SUM(E39:G39)</f>
        <v>1180</v>
      </c>
      <c r="I39" s="179"/>
      <c r="J39" s="104">
        <f aca="true" t="shared" si="5" ref="J39:J48">H39+I39</f>
        <v>1180</v>
      </c>
      <c r="K39" s="180" t="s">
        <v>40</v>
      </c>
    </row>
    <row r="40" spans="1:11" ht="24.75" customHeight="1">
      <c r="A40" s="37"/>
      <c r="B40" s="62">
        <v>27</v>
      </c>
      <c r="C40" s="136">
        <v>463</v>
      </c>
      <c r="D40" s="162"/>
      <c r="E40" s="163"/>
      <c r="F40" s="164">
        <v>550</v>
      </c>
      <c r="G40" s="165"/>
      <c r="H40" s="166">
        <f t="shared" si="4"/>
        <v>550</v>
      </c>
      <c r="I40" s="167"/>
      <c r="J40" s="104">
        <f t="shared" si="5"/>
        <v>550</v>
      </c>
      <c r="K40" s="106" t="s">
        <v>38</v>
      </c>
    </row>
    <row r="41" spans="1:11" ht="24.75" customHeight="1">
      <c r="A41" s="37"/>
      <c r="B41" s="47">
        <v>28</v>
      </c>
      <c r="C41" s="136">
        <v>615</v>
      </c>
      <c r="D41" s="162"/>
      <c r="E41" s="163"/>
      <c r="F41" s="164">
        <v>810</v>
      </c>
      <c r="G41" s="165"/>
      <c r="H41" s="166">
        <f t="shared" si="4"/>
        <v>810</v>
      </c>
      <c r="I41" s="167"/>
      <c r="J41" s="104">
        <f t="shared" si="5"/>
        <v>810</v>
      </c>
      <c r="K41" s="106" t="s">
        <v>36</v>
      </c>
    </row>
    <row r="42" spans="1:11" ht="24.75" customHeight="1">
      <c r="A42" s="37"/>
      <c r="B42" s="47">
        <v>29</v>
      </c>
      <c r="C42" s="136">
        <v>610</v>
      </c>
      <c r="D42" s="162"/>
      <c r="E42" s="163"/>
      <c r="F42" s="164">
        <v>1100</v>
      </c>
      <c r="G42" s="165"/>
      <c r="H42" s="166">
        <f t="shared" si="4"/>
        <v>1100</v>
      </c>
      <c r="I42" s="167"/>
      <c r="J42" s="104">
        <f t="shared" si="5"/>
        <v>1100</v>
      </c>
      <c r="K42" s="106" t="s">
        <v>40</v>
      </c>
    </row>
    <row r="43" spans="1:11" ht="24.75" customHeight="1">
      <c r="A43" s="37"/>
      <c r="B43" s="47">
        <v>30</v>
      </c>
      <c r="C43" s="136"/>
      <c r="D43" s="162"/>
      <c r="E43" s="163"/>
      <c r="F43" s="164"/>
      <c r="G43" s="165"/>
      <c r="H43" s="166">
        <f t="shared" si="4"/>
        <v>0</v>
      </c>
      <c r="I43" s="167"/>
      <c r="J43" s="104">
        <f t="shared" si="5"/>
        <v>0</v>
      </c>
      <c r="K43" s="106"/>
    </row>
    <row r="44" spans="1:11" ht="24.75" customHeight="1">
      <c r="A44" s="37"/>
      <c r="B44" s="47">
        <v>31</v>
      </c>
      <c r="C44" s="136"/>
      <c r="D44" s="162"/>
      <c r="E44" s="163"/>
      <c r="F44" s="164"/>
      <c r="G44" s="165"/>
      <c r="H44" s="166">
        <f t="shared" si="4"/>
        <v>0</v>
      </c>
      <c r="I44" s="167"/>
      <c r="J44" s="104">
        <f t="shared" si="5"/>
        <v>0</v>
      </c>
      <c r="K44" s="106"/>
    </row>
    <row r="45" spans="1:11" ht="24.75" customHeight="1">
      <c r="A45" s="37"/>
      <c r="B45" s="47">
        <v>32</v>
      </c>
      <c r="C45" s="136"/>
      <c r="D45" s="162"/>
      <c r="E45" s="163"/>
      <c r="F45" s="164"/>
      <c r="G45" s="165"/>
      <c r="H45" s="166">
        <f t="shared" si="4"/>
        <v>0</v>
      </c>
      <c r="I45" s="167"/>
      <c r="J45" s="104">
        <f t="shared" si="5"/>
        <v>0</v>
      </c>
      <c r="K45" s="106"/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6250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19590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580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26420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420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26840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/>
      <c r="C59" s="134"/>
      <c r="D59" s="135"/>
      <c r="E59" s="106"/>
      <c r="F59" s="136"/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/>
      <c r="C60" s="134"/>
      <c r="D60" s="135"/>
      <c r="E60" s="106"/>
      <c r="F60" s="136"/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/>
      <c r="C82" s="134"/>
      <c r="D82" s="135"/>
      <c r="E82" s="106"/>
      <c r="F82" s="136"/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/>
      <c r="C83" s="134"/>
      <c r="D83" s="135"/>
      <c r="E83" s="106"/>
      <c r="F83" s="136"/>
      <c r="G83" s="137"/>
      <c r="H83" s="136"/>
      <c r="I83" s="138"/>
      <c r="J83" s="106"/>
      <c r="K83" s="136"/>
      <c r="L83" s="139"/>
      <c r="M83" s="133"/>
    </row>
    <row r="84" spans="1:13" ht="24.75" customHeight="1">
      <c r="A84" s="132">
        <v>3</v>
      </c>
      <c r="B84" s="133"/>
      <c r="C84" s="134"/>
      <c r="D84" s="135"/>
      <c r="E84" s="106"/>
      <c r="F84" s="136"/>
      <c r="G84" s="137"/>
      <c r="H84" s="136"/>
      <c r="I84" s="138"/>
      <c r="J84" s="106"/>
      <c r="K84" s="136"/>
      <c r="L84" s="139"/>
      <c r="M84" s="133"/>
    </row>
    <row r="85" spans="1:13" ht="24.75" customHeight="1">
      <c r="A85" s="132">
        <v>4</v>
      </c>
      <c r="B85" s="133"/>
      <c r="C85" s="134"/>
      <c r="D85" s="135"/>
      <c r="E85" s="106"/>
      <c r="F85" s="136"/>
      <c r="G85" s="137"/>
      <c r="H85" s="136"/>
      <c r="I85" s="138"/>
      <c r="J85" s="106"/>
      <c r="K85" s="136"/>
      <c r="L85" s="139"/>
      <c r="M85" s="133"/>
    </row>
    <row r="86" spans="1:13" ht="24.75" customHeight="1">
      <c r="A86" s="132">
        <v>5</v>
      </c>
      <c r="B86" s="133"/>
      <c r="C86" s="134"/>
      <c r="D86" s="135"/>
      <c r="E86" s="106"/>
      <c r="F86" s="136"/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0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/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/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H91" sqref="H91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20.14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21</v>
      </c>
      <c r="E3" s="5" t="s">
        <v>87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610</v>
      </c>
      <c r="D8" s="40"/>
      <c r="E8" s="187">
        <v>810</v>
      </c>
      <c r="F8" s="188">
        <v>1000</v>
      </c>
      <c r="G8" s="189"/>
      <c r="H8" s="190">
        <f aca="true" t="shared" si="0" ref="H8:H22">SUM(E8:G8)</f>
        <v>1810</v>
      </c>
      <c r="I8" s="168"/>
      <c r="J8" s="45">
        <f aca="true" t="shared" si="1" ref="J8:J22">H8+I8</f>
        <v>1810</v>
      </c>
      <c r="K8" s="191" t="s">
        <v>36</v>
      </c>
    </row>
    <row r="9" spans="1:11" ht="24.75" customHeight="1">
      <c r="A9" s="37"/>
      <c r="B9" s="47">
        <v>2</v>
      </c>
      <c r="C9" s="25">
        <v>468</v>
      </c>
      <c r="D9" s="48"/>
      <c r="E9" s="170"/>
      <c r="F9" s="171">
        <v>460</v>
      </c>
      <c r="G9" s="172"/>
      <c r="H9" s="161">
        <f t="shared" si="0"/>
        <v>460</v>
      </c>
      <c r="I9" s="169"/>
      <c r="J9" s="53">
        <f t="shared" si="1"/>
        <v>460</v>
      </c>
      <c r="K9" s="173" t="s">
        <v>38</v>
      </c>
    </row>
    <row r="10" spans="1:11" ht="24.75" customHeight="1">
      <c r="A10" s="37"/>
      <c r="B10" s="47">
        <v>3</v>
      </c>
      <c r="C10" s="25">
        <v>463</v>
      </c>
      <c r="D10" s="48"/>
      <c r="E10" s="170"/>
      <c r="F10" s="171">
        <v>800</v>
      </c>
      <c r="G10" s="172"/>
      <c r="H10" s="161">
        <f t="shared" si="0"/>
        <v>800</v>
      </c>
      <c r="I10" s="169"/>
      <c r="J10" s="53">
        <f t="shared" si="1"/>
        <v>800</v>
      </c>
      <c r="K10" s="173" t="s">
        <v>35</v>
      </c>
    </row>
    <row r="11" spans="1:11" ht="24.75" customHeight="1">
      <c r="A11" s="37"/>
      <c r="B11" s="47">
        <v>4</v>
      </c>
      <c r="C11" s="25">
        <v>569</v>
      </c>
      <c r="D11" s="48"/>
      <c r="E11" s="170">
        <v>5060</v>
      </c>
      <c r="F11" s="171"/>
      <c r="G11" s="172"/>
      <c r="H11" s="161">
        <f t="shared" si="0"/>
        <v>5060</v>
      </c>
      <c r="I11" s="169"/>
      <c r="J11" s="53">
        <f t="shared" si="1"/>
        <v>5060</v>
      </c>
      <c r="K11" s="173" t="s">
        <v>69</v>
      </c>
    </row>
    <row r="12" spans="1:11" ht="24.75" customHeight="1">
      <c r="A12" s="37"/>
      <c r="B12" s="47">
        <v>5</v>
      </c>
      <c r="C12" s="25">
        <v>573</v>
      </c>
      <c r="D12" s="48"/>
      <c r="E12" s="170"/>
      <c r="F12" s="171">
        <v>710</v>
      </c>
      <c r="G12" s="172"/>
      <c r="H12" s="161">
        <f t="shared" si="0"/>
        <v>710</v>
      </c>
      <c r="I12" s="169"/>
      <c r="J12" s="53">
        <f t="shared" si="1"/>
        <v>710</v>
      </c>
      <c r="K12" s="173" t="s">
        <v>71</v>
      </c>
    </row>
    <row r="13" spans="1:11" ht="24.75" customHeight="1">
      <c r="A13" s="37"/>
      <c r="B13" s="47">
        <v>6</v>
      </c>
      <c r="C13" s="25">
        <v>463</v>
      </c>
      <c r="D13" s="48"/>
      <c r="E13" s="170"/>
      <c r="F13" s="171">
        <v>850</v>
      </c>
      <c r="G13" s="172"/>
      <c r="H13" s="161">
        <f t="shared" si="0"/>
        <v>850</v>
      </c>
      <c r="I13" s="169"/>
      <c r="J13" s="53">
        <f t="shared" si="1"/>
        <v>850</v>
      </c>
      <c r="K13" s="173" t="s">
        <v>35</v>
      </c>
    </row>
    <row r="14" spans="1:11" ht="24.75" customHeight="1">
      <c r="A14" s="37"/>
      <c r="B14" s="47">
        <v>7</v>
      </c>
      <c r="C14" s="136">
        <v>610</v>
      </c>
      <c r="D14" s="162"/>
      <c r="E14" s="163">
        <v>360</v>
      </c>
      <c r="F14" s="164">
        <v>1000</v>
      </c>
      <c r="G14" s="165"/>
      <c r="H14" s="161">
        <f t="shared" si="0"/>
        <v>1360</v>
      </c>
      <c r="I14" s="167"/>
      <c r="J14" s="53">
        <f t="shared" si="1"/>
        <v>1360</v>
      </c>
      <c r="K14" s="106" t="s">
        <v>36</v>
      </c>
    </row>
    <row r="15" spans="1:11" ht="24.75" customHeight="1">
      <c r="A15" s="37"/>
      <c r="B15" s="47">
        <v>8</v>
      </c>
      <c r="C15" s="136">
        <v>666</v>
      </c>
      <c r="D15" s="162"/>
      <c r="E15" s="163">
        <v>850</v>
      </c>
      <c r="F15" s="164">
        <v>1000</v>
      </c>
      <c r="G15" s="165"/>
      <c r="H15" s="161">
        <f t="shared" si="0"/>
        <v>1850</v>
      </c>
      <c r="I15" s="167"/>
      <c r="J15" s="53">
        <f t="shared" si="1"/>
        <v>1850</v>
      </c>
      <c r="K15" s="106" t="s">
        <v>38</v>
      </c>
    </row>
    <row r="16" spans="1:11" ht="24.75" customHeight="1">
      <c r="A16" s="37"/>
      <c r="B16" s="47">
        <v>9</v>
      </c>
      <c r="C16" s="136">
        <v>373</v>
      </c>
      <c r="D16" s="162"/>
      <c r="E16" s="163">
        <v>3100</v>
      </c>
      <c r="F16" s="164"/>
      <c r="G16" s="165"/>
      <c r="H16" s="161">
        <f t="shared" si="0"/>
        <v>3100</v>
      </c>
      <c r="I16" s="167"/>
      <c r="J16" s="53">
        <f t="shared" si="1"/>
        <v>3100</v>
      </c>
      <c r="K16" s="106" t="s">
        <v>90</v>
      </c>
    </row>
    <row r="17" spans="1:11" ht="24.75" customHeight="1">
      <c r="A17" s="37"/>
      <c r="B17" s="47">
        <v>10</v>
      </c>
      <c r="C17" s="136">
        <v>666</v>
      </c>
      <c r="D17" s="162"/>
      <c r="E17" s="163"/>
      <c r="F17" s="164">
        <v>1190</v>
      </c>
      <c r="G17" s="165"/>
      <c r="H17" s="161">
        <f t="shared" si="0"/>
        <v>1190</v>
      </c>
      <c r="I17" s="167"/>
      <c r="J17" s="53">
        <f t="shared" si="1"/>
        <v>1190</v>
      </c>
      <c r="K17" s="106" t="s">
        <v>37</v>
      </c>
    </row>
    <row r="18" spans="1:11" ht="24.75" customHeight="1">
      <c r="A18" s="37"/>
      <c r="B18" s="47">
        <v>11</v>
      </c>
      <c r="C18" s="136"/>
      <c r="D18" s="162"/>
      <c r="E18" s="163"/>
      <c r="F18" s="164"/>
      <c r="G18" s="165"/>
      <c r="H18" s="161">
        <f t="shared" si="0"/>
        <v>0</v>
      </c>
      <c r="I18" s="167"/>
      <c r="J18" s="53">
        <f t="shared" si="1"/>
        <v>0</v>
      </c>
      <c r="K18" s="106"/>
    </row>
    <row r="19" spans="1:11" ht="24.75" customHeight="1">
      <c r="A19" s="37"/>
      <c r="B19" s="47">
        <v>12</v>
      </c>
      <c r="C19" s="136"/>
      <c r="D19" s="162"/>
      <c r="E19" s="163"/>
      <c r="F19" s="164"/>
      <c r="G19" s="165"/>
      <c r="H19" s="161">
        <f t="shared" si="0"/>
        <v>0</v>
      </c>
      <c r="I19" s="167"/>
      <c r="J19" s="53">
        <f t="shared" si="1"/>
        <v>0</v>
      </c>
      <c r="K19" s="106"/>
    </row>
    <row r="20" spans="1:11" ht="24.75" customHeight="1">
      <c r="A20" s="37"/>
      <c r="B20" s="47">
        <v>13</v>
      </c>
      <c r="C20" s="136"/>
      <c r="D20" s="162"/>
      <c r="E20" s="163"/>
      <c r="F20" s="164"/>
      <c r="G20" s="165"/>
      <c r="H20" s="161">
        <f t="shared" si="0"/>
        <v>0</v>
      </c>
      <c r="I20" s="167"/>
      <c r="J20" s="53">
        <f t="shared" si="1"/>
        <v>0</v>
      </c>
      <c r="K20" s="106"/>
    </row>
    <row r="21" spans="1:11" ht="24.75" customHeight="1">
      <c r="A21" s="37"/>
      <c r="B21" s="47">
        <v>14</v>
      </c>
      <c r="C21" s="136"/>
      <c r="D21" s="162"/>
      <c r="E21" s="163"/>
      <c r="F21" s="164"/>
      <c r="G21" s="165"/>
      <c r="H21" s="161">
        <f t="shared" si="0"/>
        <v>0</v>
      </c>
      <c r="I21" s="167"/>
      <c r="J21" s="53">
        <f t="shared" si="1"/>
        <v>0</v>
      </c>
      <c r="K21" s="106"/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25">
        <v>463</v>
      </c>
      <c r="D26" s="48"/>
      <c r="E26" s="170">
        <v>850</v>
      </c>
      <c r="F26" s="171">
        <v>1000</v>
      </c>
      <c r="G26" s="172"/>
      <c r="H26" s="161">
        <f aca="true" t="shared" si="2" ref="H26:H35">SUM(E26:G26)</f>
        <v>1850</v>
      </c>
      <c r="I26" s="169"/>
      <c r="J26" s="84">
        <f aca="true" t="shared" si="3" ref="J26:J35">H26+I26</f>
        <v>1850</v>
      </c>
      <c r="K26" s="173" t="s">
        <v>38</v>
      </c>
    </row>
    <row r="27" spans="1:11" ht="24.75" customHeight="1">
      <c r="A27" s="77"/>
      <c r="B27" s="62">
        <v>17</v>
      </c>
      <c r="C27" s="25">
        <v>666</v>
      </c>
      <c r="D27" s="48"/>
      <c r="E27" s="170"/>
      <c r="F27" s="171">
        <v>240</v>
      </c>
      <c r="G27" s="172"/>
      <c r="H27" s="161">
        <f t="shared" si="2"/>
        <v>240</v>
      </c>
      <c r="I27" s="169">
        <v>200</v>
      </c>
      <c r="J27" s="84">
        <f t="shared" si="3"/>
        <v>440</v>
      </c>
      <c r="K27" s="173" t="s">
        <v>37</v>
      </c>
    </row>
    <row r="28" spans="1:11" ht="24.75" customHeight="1">
      <c r="A28" s="77"/>
      <c r="B28" s="47">
        <v>18</v>
      </c>
      <c r="C28" s="136">
        <v>616</v>
      </c>
      <c r="D28" s="162"/>
      <c r="E28" s="163">
        <v>410</v>
      </c>
      <c r="F28" s="164">
        <v>500</v>
      </c>
      <c r="G28" s="165"/>
      <c r="H28" s="161">
        <f t="shared" si="2"/>
        <v>910</v>
      </c>
      <c r="I28" s="167"/>
      <c r="J28" s="84">
        <f t="shared" si="3"/>
        <v>910</v>
      </c>
      <c r="K28" s="106" t="s">
        <v>40</v>
      </c>
    </row>
    <row r="29" spans="1:11" ht="24.75" customHeight="1">
      <c r="A29" s="77"/>
      <c r="B29" s="47">
        <v>19</v>
      </c>
      <c r="C29" s="136">
        <v>615</v>
      </c>
      <c r="D29" s="162"/>
      <c r="E29" s="163">
        <v>480</v>
      </c>
      <c r="F29" s="164">
        <v>800</v>
      </c>
      <c r="G29" s="165">
        <v>200</v>
      </c>
      <c r="H29" s="161">
        <f t="shared" si="2"/>
        <v>1480</v>
      </c>
      <c r="I29" s="167"/>
      <c r="J29" s="84">
        <f t="shared" si="3"/>
        <v>1480</v>
      </c>
      <c r="K29" s="106" t="s">
        <v>40</v>
      </c>
    </row>
    <row r="30" spans="1:11" ht="24.75" customHeight="1">
      <c r="A30" s="77"/>
      <c r="B30" s="47">
        <v>20</v>
      </c>
      <c r="C30" s="136">
        <v>463</v>
      </c>
      <c r="D30" s="162"/>
      <c r="E30" s="163">
        <v>1000</v>
      </c>
      <c r="F30" s="164">
        <v>900</v>
      </c>
      <c r="G30" s="165">
        <v>200</v>
      </c>
      <c r="H30" s="161">
        <f t="shared" si="2"/>
        <v>2100</v>
      </c>
      <c r="I30" s="167"/>
      <c r="J30" s="84">
        <f t="shared" si="3"/>
        <v>2100</v>
      </c>
      <c r="K30" s="106" t="s">
        <v>38</v>
      </c>
    </row>
    <row r="31" spans="1:11" ht="24.75" customHeight="1">
      <c r="A31" s="77"/>
      <c r="B31" s="47">
        <v>21</v>
      </c>
      <c r="C31" s="136">
        <v>610</v>
      </c>
      <c r="D31" s="162"/>
      <c r="E31" s="163">
        <v>480</v>
      </c>
      <c r="F31" s="164">
        <v>900</v>
      </c>
      <c r="G31" s="165">
        <v>100</v>
      </c>
      <c r="H31" s="161">
        <f t="shared" si="2"/>
        <v>1480</v>
      </c>
      <c r="I31" s="167"/>
      <c r="J31" s="84">
        <f t="shared" si="3"/>
        <v>1480</v>
      </c>
      <c r="K31" s="106" t="s">
        <v>36</v>
      </c>
    </row>
    <row r="32" spans="1:11" ht="24.75" customHeight="1">
      <c r="A32" s="77"/>
      <c r="B32" s="47">
        <v>22</v>
      </c>
      <c r="C32" s="136">
        <v>616</v>
      </c>
      <c r="D32" s="162"/>
      <c r="E32" s="163">
        <v>250</v>
      </c>
      <c r="F32" s="164">
        <v>400</v>
      </c>
      <c r="G32" s="165"/>
      <c r="H32" s="161">
        <f t="shared" si="2"/>
        <v>650</v>
      </c>
      <c r="I32" s="167"/>
      <c r="J32" s="84">
        <f t="shared" si="3"/>
        <v>650</v>
      </c>
      <c r="K32" s="106" t="s">
        <v>40</v>
      </c>
    </row>
    <row r="33" spans="1:11" ht="24.75" customHeight="1">
      <c r="A33" s="77"/>
      <c r="B33" s="47">
        <v>23</v>
      </c>
      <c r="C33" s="136"/>
      <c r="D33" s="162"/>
      <c r="E33" s="163"/>
      <c r="F33" s="164"/>
      <c r="G33" s="165"/>
      <c r="H33" s="161">
        <f t="shared" si="2"/>
        <v>0</v>
      </c>
      <c r="I33" s="167"/>
      <c r="J33" s="84">
        <f t="shared" si="3"/>
        <v>0</v>
      </c>
      <c r="K33" s="106"/>
    </row>
    <row r="34" spans="1:11" ht="24.75" customHeight="1">
      <c r="A34" s="77"/>
      <c r="B34" s="47">
        <v>24</v>
      </c>
      <c r="C34" s="136"/>
      <c r="D34" s="162"/>
      <c r="E34" s="163"/>
      <c r="F34" s="164"/>
      <c r="G34" s="165"/>
      <c r="H34" s="161">
        <f t="shared" si="2"/>
        <v>0</v>
      </c>
      <c r="I34" s="167"/>
      <c r="J34" s="84">
        <f t="shared" si="3"/>
        <v>0</v>
      </c>
      <c r="K34" s="106"/>
    </row>
    <row r="35" spans="1:11" ht="24.75" customHeight="1">
      <c r="A35" s="77"/>
      <c r="B35" s="62">
        <v>25</v>
      </c>
      <c r="C35" s="146"/>
      <c r="D35" s="147"/>
      <c r="E35" s="148"/>
      <c r="F35" s="149"/>
      <c r="G35" s="150"/>
      <c r="H35" s="161">
        <f t="shared" si="2"/>
        <v>0</v>
      </c>
      <c r="I35" s="152"/>
      <c r="J35" s="84">
        <f t="shared" si="3"/>
        <v>0</v>
      </c>
      <c r="K35" s="108"/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174">
        <v>610</v>
      </c>
      <c r="D39" s="175"/>
      <c r="E39" s="176">
        <v>500</v>
      </c>
      <c r="F39" s="177">
        <v>500</v>
      </c>
      <c r="G39" s="178">
        <v>230</v>
      </c>
      <c r="H39" s="166">
        <f aca="true" t="shared" si="4" ref="H39:H48">SUM(E39:G39)</f>
        <v>1230</v>
      </c>
      <c r="I39" s="179"/>
      <c r="J39" s="104">
        <f aca="true" t="shared" si="5" ref="J39:J48">H39+I39</f>
        <v>1230</v>
      </c>
      <c r="K39" s="180" t="s">
        <v>36</v>
      </c>
    </row>
    <row r="40" spans="1:11" ht="24.75" customHeight="1">
      <c r="A40" s="37"/>
      <c r="B40" s="62">
        <v>27</v>
      </c>
      <c r="C40" s="136">
        <v>463</v>
      </c>
      <c r="D40" s="162"/>
      <c r="E40" s="163"/>
      <c r="F40" s="164">
        <v>890</v>
      </c>
      <c r="G40" s="165"/>
      <c r="H40" s="166">
        <f t="shared" si="4"/>
        <v>890</v>
      </c>
      <c r="I40" s="167"/>
      <c r="J40" s="104">
        <f t="shared" si="5"/>
        <v>890</v>
      </c>
      <c r="K40" s="106" t="s">
        <v>38</v>
      </c>
    </row>
    <row r="41" spans="1:11" ht="24.75" customHeight="1">
      <c r="A41" s="37"/>
      <c r="B41" s="47">
        <v>28</v>
      </c>
      <c r="C41" s="136">
        <v>569</v>
      </c>
      <c r="D41" s="162"/>
      <c r="E41" s="163"/>
      <c r="F41" s="164"/>
      <c r="G41" s="165">
        <v>2710</v>
      </c>
      <c r="H41" s="166">
        <f t="shared" si="4"/>
        <v>2710</v>
      </c>
      <c r="I41" s="167"/>
      <c r="J41" s="104">
        <f t="shared" si="5"/>
        <v>2710</v>
      </c>
      <c r="K41" s="106" t="s">
        <v>72</v>
      </c>
    </row>
    <row r="42" spans="1:11" ht="24.75" customHeight="1">
      <c r="A42" s="37"/>
      <c r="B42" s="47">
        <v>29</v>
      </c>
      <c r="C42" s="136">
        <v>463</v>
      </c>
      <c r="D42" s="162"/>
      <c r="E42" s="163"/>
      <c r="F42" s="164"/>
      <c r="G42" s="165"/>
      <c r="H42" s="166">
        <f t="shared" si="4"/>
        <v>0</v>
      </c>
      <c r="I42" s="167">
        <v>200</v>
      </c>
      <c r="J42" s="104">
        <f t="shared" si="5"/>
        <v>200</v>
      </c>
      <c r="K42" s="106" t="s">
        <v>38</v>
      </c>
    </row>
    <row r="43" spans="1:11" ht="24.75" customHeight="1">
      <c r="A43" s="37"/>
      <c r="B43" s="47">
        <v>30</v>
      </c>
      <c r="C43" s="136"/>
      <c r="D43" s="162"/>
      <c r="E43" s="163"/>
      <c r="F43" s="164"/>
      <c r="G43" s="165"/>
      <c r="H43" s="166">
        <f t="shared" si="4"/>
        <v>0</v>
      </c>
      <c r="I43" s="167"/>
      <c r="J43" s="104">
        <f t="shared" si="5"/>
        <v>0</v>
      </c>
      <c r="K43" s="106"/>
    </row>
    <row r="44" spans="1:11" ht="24.75" customHeight="1">
      <c r="A44" s="37"/>
      <c r="B44" s="47">
        <v>31</v>
      </c>
      <c r="C44" s="136"/>
      <c r="D44" s="162"/>
      <c r="E44" s="163"/>
      <c r="F44" s="164"/>
      <c r="G44" s="165"/>
      <c r="H44" s="166">
        <f t="shared" si="4"/>
        <v>0</v>
      </c>
      <c r="I44" s="167"/>
      <c r="J44" s="104">
        <f t="shared" si="5"/>
        <v>0</v>
      </c>
      <c r="K44" s="106"/>
    </row>
    <row r="45" spans="1:11" ht="24.75" customHeight="1">
      <c r="A45" s="37"/>
      <c r="B45" s="47">
        <v>32</v>
      </c>
      <c r="C45" s="136"/>
      <c r="D45" s="162"/>
      <c r="E45" s="163"/>
      <c r="F45" s="164"/>
      <c r="G45" s="165"/>
      <c r="H45" s="166">
        <f t="shared" si="4"/>
        <v>0</v>
      </c>
      <c r="I45" s="167"/>
      <c r="J45" s="104">
        <f t="shared" si="5"/>
        <v>0</v>
      </c>
      <c r="K45" s="106"/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14150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13140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3440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30730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400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31130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/>
      <c r="C59" s="134"/>
      <c r="D59" s="135"/>
      <c r="E59" s="106"/>
      <c r="F59" s="136"/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/>
      <c r="C60" s="134"/>
      <c r="D60" s="135"/>
      <c r="E60" s="106"/>
      <c r="F60" s="136"/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>
        <v>373</v>
      </c>
      <c r="C82" s="134"/>
      <c r="D82" s="135">
        <v>6590</v>
      </c>
      <c r="E82" s="106">
        <v>107</v>
      </c>
      <c r="F82" s="136">
        <v>53.5</v>
      </c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>
        <v>374</v>
      </c>
      <c r="C83" s="134"/>
      <c r="D83" s="135">
        <v>4920</v>
      </c>
      <c r="E83" s="106"/>
      <c r="F83" s="136"/>
      <c r="G83" s="137">
        <v>3920</v>
      </c>
      <c r="H83" s="136">
        <v>184</v>
      </c>
      <c r="I83" s="138">
        <v>92</v>
      </c>
      <c r="J83" s="106"/>
      <c r="K83" s="136"/>
      <c r="L83" s="139"/>
      <c r="M83" s="133"/>
    </row>
    <row r="84" spans="1:13" ht="24.75" customHeight="1">
      <c r="A84" s="132">
        <v>3</v>
      </c>
      <c r="B84" s="133">
        <v>374</v>
      </c>
      <c r="C84" s="134"/>
      <c r="D84" s="135">
        <v>6340</v>
      </c>
      <c r="E84" s="106"/>
      <c r="F84" s="136"/>
      <c r="G84" s="137">
        <v>4920</v>
      </c>
      <c r="H84" s="136">
        <v>184</v>
      </c>
      <c r="I84" s="138">
        <v>92</v>
      </c>
      <c r="J84" s="106"/>
      <c r="K84" s="136"/>
      <c r="L84" s="139"/>
      <c r="M84" s="133"/>
    </row>
    <row r="85" spans="1:13" ht="24.75" customHeight="1">
      <c r="A85" s="132">
        <v>4</v>
      </c>
      <c r="B85" s="133">
        <v>769</v>
      </c>
      <c r="C85" s="134"/>
      <c r="D85" s="135">
        <v>8660</v>
      </c>
      <c r="E85" s="106"/>
      <c r="F85" s="136"/>
      <c r="G85" s="137">
        <v>8110</v>
      </c>
      <c r="H85" s="136"/>
      <c r="I85" s="138"/>
      <c r="J85" s="106"/>
      <c r="K85" s="136"/>
      <c r="L85" s="139"/>
      <c r="M85" s="133"/>
    </row>
    <row r="86" spans="1:13" ht="24.75" customHeight="1">
      <c r="A86" s="132">
        <v>5</v>
      </c>
      <c r="B86" s="133"/>
      <c r="C86" s="134"/>
      <c r="D86" s="135"/>
      <c r="E86" s="106"/>
      <c r="F86" s="136"/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43.46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475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237.5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>
        <v>3</v>
      </c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>
        <v>28</v>
      </c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M7" sqref="M7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2.281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22</v>
      </c>
      <c r="E3" s="5" t="s">
        <v>87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610</v>
      </c>
      <c r="D8" s="40"/>
      <c r="E8" s="187">
        <v>300</v>
      </c>
      <c r="F8" s="188">
        <v>1000</v>
      </c>
      <c r="G8" s="189"/>
      <c r="H8" s="190">
        <f aca="true" t="shared" si="0" ref="H8:H22">SUM(E8:G8)</f>
        <v>1300</v>
      </c>
      <c r="I8" s="168"/>
      <c r="J8" s="45">
        <f aca="true" t="shared" si="1" ref="J8:J22">H8+I8</f>
        <v>1300</v>
      </c>
      <c r="K8" s="191" t="s">
        <v>36</v>
      </c>
    </row>
    <row r="9" spans="1:11" ht="24.75" customHeight="1">
      <c r="A9" s="37"/>
      <c r="B9" s="47">
        <v>2</v>
      </c>
      <c r="C9" s="25">
        <v>463</v>
      </c>
      <c r="D9" s="48"/>
      <c r="E9" s="170"/>
      <c r="F9" s="171">
        <v>1080</v>
      </c>
      <c r="G9" s="172"/>
      <c r="H9" s="161">
        <f t="shared" si="0"/>
        <v>1080</v>
      </c>
      <c r="I9" s="169"/>
      <c r="J9" s="53">
        <f t="shared" si="1"/>
        <v>1080</v>
      </c>
      <c r="K9" s="173" t="s">
        <v>37</v>
      </c>
    </row>
    <row r="10" spans="1:11" ht="24.75" customHeight="1">
      <c r="A10" s="37"/>
      <c r="B10" s="47">
        <v>3</v>
      </c>
      <c r="C10" s="25">
        <v>666</v>
      </c>
      <c r="D10" s="48"/>
      <c r="E10" s="170">
        <v>230</v>
      </c>
      <c r="F10" s="171">
        <v>900</v>
      </c>
      <c r="G10" s="172"/>
      <c r="H10" s="161">
        <f t="shared" si="0"/>
        <v>1130</v>
      </c>
      <c r="I10" s="169"/>
      <c r="J10" s="53">
        <f t="shared" si="1"/>
        <v>1130</v>
      </c>
      <c r="K10" s="173" t="s">
        <v>38</v>
      </c>
    </row>
    <row r="11" spans="1:11" ht="24.75" customHeight="1">
      <c r="A11" s="37"/>
      <c r="B11" s="47">
        <v>4</v>
      </c>
      <c r="C11" s="25">
        <v>610</v>
      </c>
      <c r="D11" s="48"/>
      <c r="E11" s="170">
        <v>600</v>
      </c>
      <c r="F11" s="171">
        <v>1000</v>
      </c>
      <c r="G11" s="172"/>
      <c r="H11" s="161">
        <f t="shared" si="0"/>
        <v>1600</v>
      </c>
      <c r="I11" s="169"/>
      <c r="J11" s="53">
        <f t="shared" si="1"/>
        <v>1600</v>
      </c>
      <c r="K11" s="173" t="s">
        <v>36</v>
      </c>
    </row>
    <row r="12" spans="1:11" ht="24.75" customHeight="1">
      <c r="A12" s="37"/>
      <c r="B12" s="47">
        <v>5</v>
      </c>
      <c r="C12" s="25">
        <v>573</v>
      </c>
      <c r="D12" s="48"/>
      <c r="E12" s="170"/>
      <c r="F12" s="171"/>
      <c r="G12" s="172"/>
      <c r="H12" s="161">
        <f t="shared" si="0"/>
        <v>0</v>
      </c>
      <c r="I12" s="169">
        <v>560</v>
      </c>
      <c r="J12" s="53">
        <f t="shared" si="1"/>
        <v>560</v>
      </c>
      <c r="K12" s="173" t="s">
        <v>71</v>
      </c>
    </row>
    <row r="13" spans="1:11" ht="24.75" customHeight="1">
      <c r="A13" s="37"/>
      <c r="B13" s="47">
        <v>6</v>
      </c>
      <c r="C13" s="25">
        <v>616</v>
      </c>
      <c r="D13" s="48"/>
      <c r="E13" s="170"/>
      <c r="F13" s="171">
        <v>760</v>
      </c>
      <c r="G13" s="172"/>
      <c r="H13" s="161">
        <f t="shared" si="0"/>
        <v>760</v>
      </c>
      <c r="I13" s="169"/>
      <c r="J13" s="53">
        <f t="shared" si="1"/>
        <v>760</v>
      </c>
      <c r="K13" s="173" t="s">
        <v>40</v>
      </c>
    </row>
    <row r="14" spans="1:11" ht="24.75" customHeight="1">
      <c r="A14" s="37"/>
      <c r="B14" s="47">
        <v>7</v>
      </c>
      <c r="C14" s="136">
        <v>666</v>
      </c>
      <c r="D14" s="162"/>
      <c r="E14" s="163"/>
      <c r="F14" s="164">
        <v>1040</v>
      </c>
      <c r="G14" s="165"/>
      <c r="H14" s="161">
        <f t="shared" si="0"/>
        <v>1040</v>
      </c>
      <c r="I14" s="167"/>
      <c r="J14" s="53">
        <f t="shared" si="1"/>
        <v>1040</v>
      </c>
      <c r="K14" s="106" t="s">
        <v>38</v>
      </c>
    </row>
    <row r="15" spans="1:11" ht="24.75" customHeight="1">
      <c r="A15" s="37"/>
      <c r="B15" s="47">
        <v>8</v>
      </c>
      <c r="C15" s="136">
        <v>463</v>
      </c>
      <c r="D15" s="162"/>
      <c r="E15" s="163">
        <v>450</v>
      </c>
      <c r="F15" s="164">
        <v>1000</v>
      </c>
      <c r="G15" s="165"/>
      <c r="H15" s="161">
        <f t="shared" si="0"/>
        <v>1450</v>
      </c>
      <c r="I15" s="167"/>
      <c r="J15" s="53">
        <f t="shared" si="1"/>
        <v>1450</v>
      </c>
      <c r="K15" s="106" t="s">
        <v>37</v>
      </c>
    </row>
    <row r="16" spans="1:11" ht="24.75" customHeight="1">
      <c r="A16" s="37"/>
      <c r="B16" s="47">
        <v>9</v>
      </c>
      <c r="C16" s="136"/>
      <c r="D16" s="162"/>
      <c r="E16" s="163"/>
      <c r="F16" s="164"/>
      <c r="G16" s="165"/>
      <c r="H16" s="161">
        <f t="shared" si="0"/>
        <v>0</v>
      </c>
      <c r="I16" s="167"/>
      <c r="J16" s="53">
        <f t="shared" si="1"/>
        <v>0</v>
      </c>
      <c r="K16" s="106"/>
    </row>
    <row r="17" spans="1:11" ht="24.75" customHeight="1">
      <c r="A17" s="37"/>
      <c r="B17" s="47">
        <v>10</v>
      </c>
      <c r="C17" s="136"/>
      <c r="D17" s="162"/>
      <c r="E17" s="163"/>
      <c r="F17" s="164"/>
      <c r="G17" s="165"/>
      <c r="H17" s="161">
        <f t="shared" si="0"/>
        <v>0</v>
      </c>
      <c r="I17" s="167"/>
      <c r="J17" s="53">
        <f t="shared" si="1"/>
        <v>0</v>
      </c>
      <c r="K17" s="106"/>
    </row>
    <row r="18" spans="1:11" ht="24.75" customHeight="1">
      <c r="A18" s="37"/>
      <c r="B18" s="47">
        <v>11</v>
      </c>
      <c r="C18" s="136"/>
      <c r="D18" s="162"/>
      <c r="E18" s="163"/>
      <c r="F18" s="164"/>
      <c r="G18" s="165"/>
      <c r="H18" s="161">
        <f t="shared" si="0"/>
        <v>0</v>
      </c>
      <c r="I18" s="167"/>
      <c r="J18" s="53">
        <f t="shared" si="1"/>
        <v>0</v>
      </c>
      <c r="K18" s="106"/>
    </row>
    <row r="19" spans="1:11" ht="24.75" customHeight="1">
      <c r="A19" s="37"/>
      <c r="B19" s="47">
        <v>12</v>
      </c>
      <c r="C19" s="136"/>
      <c r="D19" s="162"/>
      <c r="E19" s="163"/>
      <c r="F19" s="164"/>
      <c r="G19" s="165"/>
      <c r="H19" s="161">
        <f t="shared" si="0"/>
        <v>0</v>
      </c>
      <c r="I19" s="167"/>
      <c r="J19" s="53">
        <f t="shared" si="1"/>
        <v>0</v>
      </c>
      <c r="K19" s="106"/>
    </row>
    <row r="20" spans="1:11" ht="24.75" customHeight="1">
      <c r="A20" s="37"/>
      <c r="B20" s="47">
        <v>13</v>
      </c>
      <c r="C20" s="136"/>
      <c r="D20" s="162"/>
      <c r="E20" s="163"/>
      <c r="F20" s="164"/>
      <c r="G20" s="165"/>
      <c r="H20" s="161">
        <f t="shared" si="0"/>
        <v>0</v>
      </c>
      <c r="I20" s="167"/>
      <c r="J20" s="53">
        <f t="shared" si="1"/>
        <v>0</v>
      </c>
      <c r="K20" s="106"/>
    </row>
    <row r="21" spans="1:11" ht="24.75" customHeight="1">
      <c r="A21" s="37"/>
      <c r="B21" s="47">
        <v>14</v>
      </c>
      <c r="C21" s="136"/>
      <c r="D21" s="162"/>
      <c r="E21" s="163"/>
      <c r="F21" s="164"/>
      <c r="G21" s="165"/>
      <c r="H21" s="161">
        <f t="shared" si="0"/>
        <v>0</v>
      </c>
      <c r="I21" s="167"/>
      <c r="J21" s="53">
        <f t="shared" si="1"/>
        <v>0</v>
      </c>
      <c r="K21" s="106"/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25">
        <v>463</v>
      </c>
      <c r="D26" s="48"/>
      <c r="E26" s="170"/>
      <c r="F26" s="171">
        <v>680</v>
      </c>
      <c r="G26" s="172"/>
      <c r="H26" s="161">
        <f aca="true" t="shared" si="2" ref="H26:H35">SUM(E26:G26)</f>
        <v>680</v>
      </c>
      <c r="I26" s="169"/>
      <c r="J26" s="84">
        <f aca="true" t="shared" si="3" ref="J26:J35">H26+I26</f>
        <v>680</v>
      </c>
      <c r="K26" s="173" t="s">
        <v>35</v>
      </c>
    </row>
    <row r="27" spans="1:11" ht="24.75" customHeight="1">
      <c r="A27" s="77"/>
      <c r="B27" s="62">
        <v>17</v>
      </c>
      <c r="C27" s="25">
        <v>666</v>
      </c>
      <c r="D27" s="48"/>
      <c r="E27" s="170">
        <v>410</v>
      </c>
      <c r="F27" s="171">
        <v>1000</v>
      </c>
      <c r="G27" s="172"/>
      <c r="H27" s="161">
        <f t="shared" si="2"/>
        <v>1410</v>
      </c>
      <c r="I27" s="169"/>
      <c r="J27" s="84">
        <f t="shared" si="3"/>
        <v>1410</v>
      </c>
      <c r="K27" s="173" t="s">
        <v>38</v>
      </c>
    </row>
    <row r="28" spans="1:11" ht="24.75" customHeight="1">
      <c r="A28" s="77"/>
      <c r="B28" s="47">
        <v>18</v>
      </c>
      <c r="C28" s="136">
        <v>616</v>
      </c>
      <c r="D28" s="162"/>
      <c r="E28" s="163">
        <v>190</v>
      </c>
      <c r="F28" s="164">
        <v>1000</v>
      </c>
      <c r="G28" s="165"/>
      <c r="H28" s="161">
        <f t="shared" si="2"/>
        <v>1190</v>
      </c>
      <c r="I28" s="167"/>
      <c r="J28" s="84">
        <f t="shared" si="3"/>
        <v>1190</v>
      </c>
      <c r="K28" s="106" t="s">
        <v>40</v>
      </c>
    </row>
    <row r="29" spans="1:11" ht="24.75" customHeight="1">
      <c r="A29" s="77"/>
      <c r="B29" s="47">
        <v>19</v>
      </c>
      <c r="C29" s="136">
        <v>568</v>
      </c>
      <c r="D29" s="162"/>
      <c r="E29" s="163">
        <v>2270</v>
      </c>
      <c r="F29" s="164"/>
      <c r="G29" s="165"/>
      <c r="H29" s="161">
        <f t="shared" si="2"/>
        <v>2270</v>
      </c>
      <c r="I29" s="167"/>
      <c r="J29" s="84">
        <f t="shared" si="3"/>
        <v>2270</v>
      </c>
      <c r="K29" s="106"/>
    </row>
    <row r="30" spans="1:11" ht="24.75" customHeight="1">
      <c r="A30" s="77"/>
      <c r="B30" s="47">
        <v>20</v>
      </c>
      <c r="C30" s="136">
        <v>610</v>
      </c>
      <c r="D30" s="162"/>
      <c r="E30" s="163">
        <v>230</v>
      </c>
      <c r="F30" s="164">
        <v>1000</v>
      </c>
      <c r="G30" s="165"/>
      <c r="H30" s="161">
        <f t="shared" si="2"/>
        <v>1230</v>
      </c>
      <c r="I30" s="167"/>
      <c r="J30" s="84">
        <f t="shared" si="3"/>
        <v>1230</v>
      </c>
      <c r="K30" s="106" t="s">
        <v>36</v>
      </c>
    </row>
    <row r="31" spans="1:11" ht="24.75" customHeight="1">
      <c r="A31" s="77"/>
      <c r="B31" s="47">
        <v>21</v>
      </c>
      <c r="C31" s="136">
        <v>468</v>
      </c>
      <c r="D31" s="162"/>
      <c r="E31" s="163"/>
      <c r="F31" s="164">
        <v>670</v>
      </c>
      <c r="G31" s="165"/>
      <c r="H31" s="161">
        <f t="shared" si="2"/>
        <v>670</v>
      </c>
      <c r="I31" s="167"/>
      <c r="J31" s="84">
        <f t="shared" si="3"/>
        <v>670</v>
      </c>
      <c r="K31" s="106" t="s">
        <v>36</v>
      </c>
    </row>
    <row r="32" spans="1:11" ht="24.75" customHeight="1">
      <c r="A32" s="77"/>
      <c r="B32" s="47">
        <v>22</v>
      </c>
      <c r="C32" s="136">
        <v>666</v>
      </c>
      <c r="D32" s="162"/>
      <c r="E32" s="163">
        <v>560</v>
      </c>
      <c r="F32" s="164">
        <v>1000</v>
      </c>
      <c r="G32" s="165"/>
      <c r="H32" s="161">
        <f t="shared" si="2"/>
        <v>1560</v>
      </c>
      <c r="I32" s="167"/>
      <c r="J32" s="84">
        <f t="shared" si="3"/>
        <v>1560</v>
      </c>
      <c r="K32" s="106" t="s">
        <v>38</v>
      </c>
    </row>
    <row r="33" spans="1:11" ht="24.75" customHeight="1">
      <c r="A33" s="77"/>
      <c r="B33" s="47">
        <v>23</v>
      </c>
      <c r="C33" s="136">
        <v>463</v>
      </c>
      <c r="D33" s="162"/>
      <c r="E33" s="163">
        <v>1120</v>
      </c>
      <c r="F33" s="164"/>
      <c r="G33" s="165"/>
      <c r="H33" s="161">
        <f t="shared" si="2"/>
        <v>1120</v>
      </c>
      <c r="I33" s="167"/>
      <c r="J33" s="84">
        <f t="shared" si="3"/>
        <v>1120</v>
      </c>
      <c r="K33" s="106" t="s">
        <v>35</v>
      </c>
    </row>
    <row r="34" spans="1:11" ht="24.75" customHeight="1">
      <c r="A34" s="77"/>
      <c r="B34" s="47">
        <v>24</v>
      </c>
      <c r="C34" s="136">
        <v>573</v>
      </c>
      <c r="D34" s="162"/>
      <c r="E34" s="163">
        <v>310</v>
      </c>
      <c r="F34" s="164">
        <v>1000</v>
      </c>
      <c r="G34" s="165"/>
      <c r="H34" s="161">
        <f t="shared" si="2"/>
        <v>1310</v>
      </c>
      <c r="I34" s="167"/>
      <c r="J34" s="84">
        <f t="shared" si="3"/>
        <v>1310</v>
      </c>
      <c r="K34" s="106" t="s">
        <v>36</v>
      </c>
    </row>
    <row r="35" spans="1:11" ht="24.75" customHeight="1">
      <c r="A35" s="77"/>
      <c r="B35" s="62">
        <v>25</v>
      </c>
      <c r="C35" s="146">
        <v>568</v>
      </c>
      <c r="D35" s="147"/>
      <c r="E35" s="148"/>
      <c r="F35" s="149"/>
      <c r="G35" s="150">
        <v>2300</v>
      </c>
      <c r="H35" s="161">
        <f t="shared" si="2"/>
        <v>2300</v>
      </c>
      <c r="I35" s="152"/>
      <c r="J35" s="84">
        <f t="shared" si="3"/>
        <v>2300</v>
      </c>
      <c r="K35" s="108" t="s">
        <v>43</v>
      </c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174">
        <v>616</v>
      </c>
      <c r="D39" s="175"/>
      <c r="E39" s="176"/>
      <c r="F39" s="177">
        <v>890</v>
      </c>
      <c r="G39" s="178"/>
      <c r="H39" s="166">
        <f aca="true" t="shared" si="4" ref="H39:H48">SUM(E39:G39)</f>
        <v>890</v>
      </c>
      <c r="I39" s="179"/>
      <c r="J39" s="104">
        <f aca="true" t="shared" si="5" ref="J39:J48">H39+I39</f>
        <v>890</v>
      </c>
      <c r="K39" s="180" t="s">
        <v>40</v>
      </c>
    </row>
    <row r="40" spans="1:11" ht="24.75" customHeight="1">
      <c r="A40" s="37"/>
      <c r="B40" s="62">
        <v>27</v>
      </c>
      <c r="C40" s="136">
        <v>610</v>
      </c>
      <c r="D40" s="162"/>
      <c r="E40" s="163"/>
      <c r="F40" s="164">
        <v>1110</v>
      </c>
      <c r="G40" s="165"/>
      <c r="H40" s="166">
        <f t="shared" si="4"/>
        <v>1110</v>
      </c>
      <c r="I40" s="167"/>
      <c r="J40" s="104">
        <f t="shared" si="5"/>
        <v>1110</v>
      </c>
      <c r="K40" s="106" t="s">
        <v>36</v>
      </c>
    </row>
    <row r="41" spans="1:11" ht="24.75" customHeight="1">
      <c r="A41" s="37"/>
      <c r="B41" s="47">
        <v>28</v>
      </c>
      <c r="C41" s="136">
        <v>468</v>
      </c>
      <c r="D41" s="162"/>
      <c r="E41" s="163"/>
      <c r="F41" s="164">
        <v>720</v>
      </c>
      <c r="G41" s="165"/>
      <c r="H41" s="166">
        <f t="shared" si="4"/>
        <v>720</v>
      </c>
      <c r="I41" s="167"/>
      <c r="J41" s="104">
        <f t="shared" si="5"/>
        <v>720</v>
      </c>
      <c r="K41" s="106" t="s">
        <v>36</v>
      </c>
    </row>
    <row r="42" spans="1:11" ht="24.75" customHeight="1">
      <c r="A42" s="37"/>
      <c r="B42" s="47">
        <v>29</v>
      </c>
      <c r="C42" s="136">
        <v>666</v>
      </c>
      <c r="D42" s="162"/>
      <c r="E42" s="163"/>
      <c r="F42" s="164">
        <v>1010</v>
      </c>
      <c r="G42" s="165"/>
      <c r="H42" s="166">
        <f t="shared" si="4"/>
        <v>1010</v>
      </c>
      <c r="I42" s="167"/>
      <c r="J42" s="104">
        <f t="shared" si="5"/>
        <v>1010</v>
      </c>
      <c r="K42" s="106" t="s">
        <v>38</v>
      </c>
    </row>
    <row r="43" spans="1:11" ht="24.75" customHeight="1">
      <c r="A43" s="37"/>
      <c r="B43" s="47">
        <v>30</v>
      </c>
      <c r="C43" s="136" t="s">
        <v>91</v>
      </c>
      <c r="D43" s="162"/>
      <c r="E43" s="163">
        <v>620</v>
      </c>
      <c r="F43" s="164">
        <v>750</v>
      </c>
      <c r="G43" s="165"/>
      <c r="H43" s="166">
        <f t="shared" si="4"/>
        <v>1370</v>
      </c>
      <c r="I43" s="167"/>
      <c r="J43" s="104">
        <f t="shared" si="5"/>
        <v>1370</v>
      </c>
      <c r="K43" s="106" t="s">
        <v>86</v>
      </c>
    </row>
    <row r="44" spans="1:11" ht="24.75" customHeight="1">
      <c r="A44" s="37"/>
      <c r="B44" s="47">
        <v>31</v>
      </c>
      <c r="C44" s="136">
        <v>610</v>
      </c>
      <c r="D44" s="162"/>
      <c r="E44" s="163"/>
      <c r="F44" s="164">
        <v>720</v>
      </c>
      <c r="G44" s="165"/>
      <c r="H44" s="166">
        <f t="shared" si="4"/>
        <v>720</v>
      </c>
      <c r="I44" s="167"/>
      <c r="J44" s="104">
        <f t="shared" si="5"/>
        <v>720</v>
      </c>
      <c r="K44" s="106" t="s">
        <v>36</v>
      </c>
    </row>
    <row r="45" spans="1:11" ht="24.75" customHeight="1">
      <c r="A45" s="37"/>
      <c r="B45" s="47">
        <v>32</v>
      </c>
      <c r="C45" s="136">
        <v>610</v>
      </c>
      <c r="D45" s="162"/>
      <c r="E45" s="163"/>
      <c r="F45" s="164">
        <v>900</v>
      </c>
      <c r="G45" s="165">
        <v>180</v>
      </c>
      <c r="H45" s="166">
        <f t="shared" si="4"/>
        <v>1080</v>
      </c>
      <c r="I45" s="167"/>
      <c r="J45" s="104">
        <f t="shared" si="5"/>
        <v>1080</v>
      </c>
      <c r="K45" s="106" t="s">
        <v>36</v>
      </c>
    </row>
    <row r="46" spans="1:11" ht="24.75" customHeight="1">
      <c r="A46" s="37"/>
      <c r="B46" s="47">
        <v>33</v>
      </c>
      <c r="C46" s="136">
        <v>666</v>
      </c>
      <c r="D46" s="162"/>
      <c r="E46" s="163"/>
      <c r="F46" s="164">
        <v>1000</v>
      </c>
      <c r="G46" s="165">
        <v>260</v>
      </c>
      <c r="H46" s="166">
        <f t="shared" si="4"/>
        <v>1260</v>
      </c>
      <c r="I46" s="167"/>
      <c r="J46" s="104">
        <f t="shared" si="5"/>
        <v>1260</v>
      </c>
      <c r="K46" s="106" t="s">
        <v>38</v>
      </c>
    </row>
    <row r="47" spans="1:11" ht="24.75" customHeight="1">
      <c r="A47" s="37"/>
      <c r="B47" s="107">
        <v>34</v>
      </c>
      <c r="C47" s="146">
        <v>569</v>
      </c>
      <c r="D47" s="147"/>
      <c r="E47" s="163"/>
      <c r="F47" s="164"/>
      <c r="G47" s="165"/>
      <c r="H47" s="166">
        <f t="shared" si="4"/>
        <v>0</v>
      </c>
      <c r="I47" s="167">
        <v>960</v>
      </c>
      <c r="J47" s="104">
        <f t="shared" si="5"/>
        <v>960</v>
      </c>
      <c r="K47" s="106" t="s">
        <v>80</v>
      </c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7290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20230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2740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30260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1520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31780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>
        <v>373</v>
      </c>
      <c r="C59" s="134"/>
      <c r="D59" s="135">
        <v>12140</v>
      </c>
      <c r="E59" s="106">
        <v>100</v>
      </c>
      <c r="F59" s="136">
        <v>50</v>
      </c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>
        <v>618</v>
      </c>
      <c r="C60" s="134"/>
      <c r="D60" s="135">
        <v>11710</v>
      </c>
      <c r="E60" s="106">
        <v>100</v>
      </c>
      <c r="F60" s="136">
        <v>50</v>
      </c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23.85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200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100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>
        <v>373</v>
      </c>
      <c r="C82" s="134"/>
      <c r="D82" s="135">
        <v>1490</v>
      </c>
      <c r="E82" s="106"/>
      <c r="F82" s="136"/>
      <c r="G82" s="137">
        <v>10060</v>
      </c>
      <c r="H82" s="136">
        <v>119</v>
      </c>
      <c r="I82" s="138">
        <v>59.5</v>
      </c>
      <c r="J82" s="106"/>
      <c r="K82" s="136"/>
      <c r="L82" s="139"/>
      <c r="M82" s="133"/>
    </row>
    <row r="83" spans="1:13" ht="24.75" customHeight="1">
      <c r="A83" s="132">
        <v>2</v>
      </c>
      <c r="B83" s="133">
        <v>373</v>
      </c>
      <c r="C83" s="134"/>
      <c r="D83" s="135">
        <v>6900</v>
      </c>
      <c r="E83" s="106">
        <v>76</v>
      </c>
      <c r="F83" s="136">
        <v>38</v>
      </c>
      <c r="G83" s="137"/>
      <c r="H83" s="136"/>
      <c r="I83" s="138"/>
      <c r="J83" s="106"/>
      <c r="K83" s="136"/>
      <c r="L83" s="139"/>
      <c r="M83" s="133"/>
    </row>
    <row r="84" spans="1:13" ht="24.75" customHeight="1">
      <c r="A84" s="132">
        <v>3</v>
      </c>
      <c r="B84" s="133">
        <v>618</v>
      </c>
      <c r="C84" s="134"/>
      <c r="D84" s="135">
        <v>5780</v>
      </c>
      <c r="E84" s="106">
        <v>78</v>
      </c>
      <c r="F84" s="136">
        <v>39</v>
      </c>
      <c r="G84" s="137"/>
      <c r="H84" s="136"/>
      <c r="I84" s="138"/>
      <c r="J84" s="106"/>
      <c r="K84" s="136"/>
      <c r="L84" s="139"/>
      <c r="M84" s="133"/>
    </row>
    <row r="85" spans="1:13" ht="24.75" customHeight="1">
      <c r="A85" s="132">
        <v>4</v>
      </c>
      <c r="B85" s="133">
        <v>374</v>
      </c>
      <c r="C85" s="134"/>
      <c r="D85" s="135">
        <v>4180</v>
      </c>
      <c r="E85" s="106">
        <v>135</v>
      </c>
      <c r="F85" s="136">
        <v>67.5</v>
      </c>
      <c r="G85" s="137"/>
      <c r="H85" s="136"/>
      <c r="I85" s="138"/>
      <c r="J85" s="106"/>
      <c r="K85" s="136"/>
      <c r="L85" s="139"/>
      <c r="M85" s="133"/>
    </row>
    <row r="86" spans="1:13" ht="24.75" customHeight="1">
      <c r="A86" s="132">
        <v>5</v>
      </c>
      <c r="B86" s="133">
        <v>374</v>
      </c>
      <c r="C86" s="134"/>
      <c r="D86" s="135">
        <v>5820</v>
      </c>
      <c r="E86" s="106"/>
      <c r="F86" s="136"/>
      <c r="G86" s="137">
        <v>9750</v>
      </c>
      <c r="H86" s="136">
        <v>144</v>
      </c>
      <c r="I86" s="138">
        <v>72</v>
      </c>
      <c r="J86" s="106"/>
      <c r="K86" s="136"/>
      <c r="L86" s="139"/>
      <c r="M86" s="133"/>
    </row>
    <row r="87" spans="1:13" ht="24.75" customHeight="1">
      <c r="A87" s="132">
        <v>6</v>
      </c>
      <c r="B87" s="133">
        <v>618</v>
      </c>
      <c r="C87" s="134"/>
      <c r="D87" s="135">
        <v>5450</v>
      </c>
      <c r="E87" s="106"/>
      <c r="F87" s="136"/>
      <c r="G87" s="137">
        <v>618</v>
      </c>
      <c r="H87" s="136">
        <v>168</v>
      </c>
      <c r="I87" s="138">
        <v>84</v>
      </c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50.048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720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360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>
        <v>2</v>
      </c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>
        <v>58</v>
      </c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 topLeftCell="A79">
      <selection activeCell="K88" sqref="K88"/>
    </sheetView>
  </sheetViews>
  <sheetFormatPr defaultColWidth="9.140625" defaultRowHeight="12.75"/>
  <cols>
    <col min="1" max="1" width="3.28125" style="0" customWidth="1"/>
    <col min="2" max="2" width="5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23</v>
      </c>
      <c r="E3" s="5" t="s">
        <v>87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616</v>
      </c>
      <c r="D8" s="40"/>
      <c r="E8" s="187"/>
      <c r="F8" s="188">
        <v>670</v>
      </c>
      <c r="G8" s="189"/>
      <c r="H8" s="190">
        <f aca="true" t="shared" si="0" ref="H8:H22">SUM(E8:G8)</f>
        <v>670</v>
      </c>
      <c r="I8" s="168"/>
      <c r="J8" s="45">
        <f aca="true" t="shared" si="1" ref="J8:J22">H8+I8</f>
        <v>670</v>
      </c>
      <c r="K8" s="191" t="s">
        <v>40</v>
      </c>
    </row>
    <row r="9" spans="1:11" ht="24.75" customHeight="1">
      <c r="A9" s="37"/>
      <c r="B9" s="47">
        <v>2</v>
      </c>
      <c r="C9" s="25">
        <v>610</v>
      </c>
      <c r="D9" s="48"/>
      <c r="E9" s="170"/>
      <c r="F9" s="171">
        <v>1100</v>
      </c>
      <c r="G9" s="172"/>
      <c r="H9" s="161">
        <f t="shared" si="0"/>
        <v>1100</v>
      </c>
      <c r="I9" s="169"/>
      <c r="J9" s="53">
        <f t="shared" si="1"/>
        <v>1100</v>
      </c>
      <c r="K9" s="173" t="s">
        <v>36</v>
      </c>
    </row>
    <row r="10" spans="1:11" ht="24.75" customHeight="1">
      <c r="A10" s="37"/>
      <c r="B10" s="47">
        <v>3</v>
      </c>
      <c r="C10" s="25">
        <v>666</v>
      </c>
      <c r="D10" s="48"/>
      <c r="E10" s="170">
        <v>870</v>
      </c>
      <c r="F10" s="171">
        <v>1000</v>
      </c>
      <c r="G10" s="172"/>
      <c r="H10" s="161">
        <f t="shared" si="0"/>
        <v>1870</v>
      </c>
      <c r="I10" s="169"/>
      <c r="J10" s="53">
        <f t="shared" si="1"/>
        <v>1870</v>
      </c>
      <c r="K10" s="173" t="s">
        <v>38</v>
      </c>
    </row>
    <row r="11" spans="1:11" ht="24.75" customHeight="1">
      <c r="A11" s="37"/>
      <c r="B11" s="47">
        <v>4</v>
      </c>
      <c r="C11" s="25">
        <v>615</v>
      </c>
      <c r="D11" s="48"/>
      <c r="E11" s="170"/>
      <c r="F11" s="171">
        <v>1020</v>
      </c>
      <c r="G11" s="172"/>
      <c r="H11" s="161">
        <f t="shared" si="0"/>
        <v>1020</v>
      </c>
      <c r="I11" s="169"/>
      <c r="J11" s="53">
        <f t="shared" si="1"/>
        <v>1020</v>
      </c>
      <c r="K11" s="173"/>
    </row>
    <row r="12" spans="1:11" ht="24.75" customHeight="1">
      <c r="A12" s="37"/>
      <c r="B12" s="47">
        <v>5</v>
      </c>
      <c r="C12" s="25">
        <v>573</v>
      </c>
      <c r="D12" s="48"/>
      <c r="E12" s="170"/>
      <c r="F12" s="171">
        <v>480</v>
      </c>
      <c r="G12" s="172"/>
      <c r="H12" s="161">
        <f t="shared" si="0"/>
        <v>480</v>
      </c>
      <c r="I12" s="169"/>
      <c r="J12" s="53">
        <f t="shared" si="1"/>
        <v>480</v>
      </c>
      <c r="K12" s="173" t="s">
        <v>68</v>
      </c>
    </row>
    <row r="13" spans="1:11" ht="24.75" customHeight="1">
      <c r="A13" s="37"/>
      <c r="B13" s="47">
        <v>6</v>
      </c>
      <c r="C13" s="25">
        <v>468</v>
      </c>
      <c r="D13" s="48"/>
      <c r="E13" s="170">
        <v>300</v>
      </c>
      <c r="F13" s="171">
        <v>700</v>
      </c>
      <c r="G13" s="172"/>
      <c r="H13" s="161">
        <f t="shared" si="0"/>
        <v>1000</v>
      </c>
      <c r="I13" s="169"/>
      <c r="J13" s="53">
        <f t="shared" si="1"/>
        <v>1000</v>
      </c>
      <c r="K13" s="173" t="s">
        <v>36</v>
      </c>
    </row>
    <row r="14" spans="1:11" ht="24.75" customHeight="1">
      <c r="A14" s="37"/>
      <c r="B14" s="47">
        <v>7</v>
      </c>
      <c r="C14" s="136">
        <v>610</v>
      </c>
      <c r="D14" s="162"/>
      <c r="E14" s="163"/>
      <c r="F14" s="164">
        <v>1050</v>
      </c>
      <c r="G14" s="165"/>
      <c r="H14" s="161">
        <f t="shared" si="0"/>
        <v>1050</v>
      </c>
      <c r="I14" s="167"/>
      <c r="J14" s="53">
        <f t="shared" si="1"/>
        <v>1050</v>
      </c>
      <c r="K14" s="106" t="s">
        <v>36</v>
      </c>
    </row>
    <row r="15" spans="1:11" ht="24.75" customHeight="1">
      <c r="A15" s="37"/>
      <c r="B15" s="47">
        <v>8</v>
      </c>
      <c r="C15" s="136">
        <v>463</v>
      </c>
      <c r="D15" s="162"/>
      <c r="E15" s="163"/>
      <c r="F15" s="164">
        <v>670</v>
      </c>
      <c r="G15" s="165"/>
      <c r="H15" s="161">
        <f t="shared" si="0"/>
        <v>670</v>
      </c>
      <c r="I15" s="167"/>
      <c r="J15" s="53">
        <f t="shared" si="1"/>
        <v>670</v>
      </c>
      <c r="K15" s="106" t="s">
        <v>37</v>
      </c>
    </row>
    <row r="16" spans="1:11" ht="24.75" customHeight="1">
      <c r="A16" s="37"/>
      <c r="B16" s="47">
        <v>9</v>
      </c>
      <c r="C16" s="136">
        <v>573</v>
      </c>
      <c r="D16" s="162"/>
      <c r="E16" s="163"/>
      <c r="F16" s="164"/>
      <c r="G16" s="165"/>
      <c r="H16" s="161">
        <f t="shared" si="0"/>
        <v>0</v>
      </c>
      <c r="I16" s="167">
        <v>920</v>
      </c>
      <c r="J16" s="53">
        <f t="shared" si="1"/>
        <v>920</v>
      </c>
      <c r="K16" s="106" t="s">
        <v>71</v>
      </c>
    </row>
    <row r="17" spans="1:11" ht="24.75" customHeight="1">
      <c r="A17" s="37"/>
      <c r="B17" s="47">
        <v>10</v>
      </c>
      <c r="C17" s="136"/>
      <c r="D17" s="162"/>
      <c r="E17" s="163"/>
      <c r="F17" s="164"/>
      <c r="G17" s="165"/>
      <c r="H17" s="161">
        <f t="shared" si="0"/>
        <v>0</v>
      </c>
      <c r="I17" s="167"/>
      <c r="J17" s="53">
        <f t="shared" si="1"/>
        <v>0</v>
      </c>
      <c r="K17" s="106"/>
    </row>
    <row r="18" spans="1:11" ht="24.75" customHeight="1">
      <c r="A18" s="37"/>
      <c r="B18" s="47">
        <v>11</v>
      </c>
      <c r="C18" s="136"/>
      <c r="D18" s="162"/>
      <c r="E18" s="163"/>
      <c r="F18" s="164"/>
      <c r="G18" s="165"/>
      <c r="H18" s="161">
        <f t="shared" si="0"/>
        <v>0</v>
      </c>
      <c r="I18" s="167"/>
      <c r="J18" s="53">
        <f t="shared" si="1"/>
        <v>0</v>
      </c>
      <c r="K18" s="106"/>
    </row>
    <row r="19" spans="1:11" ht="24.75" customHeight="1">
      <c r="A19" s="37"/>
      <c r="B19" s="47">
        <v>12</v>
      </c>
      <c r="C19" s="136"/>
      <c r="D19" s="162"/>
      <c r="E19" s="163"/>
      <c r="F19" s="164"/>
      <c r="G19" s="165"/>
      <c r="H19" s="161">
        <f t="shared" si="0"/>
        <v>0</v>
      </c>
      <c r="I19" s="167"/>
      <c r="J19" s="53">
        <f t="shared" si="1"/>
        <v>0</v>
      </c>
      <c r="K19" s="106"/>
    </row>
    <row r="20" spans="1:11" ht="24.75" customHeight="1">
      <c r="A20" s="37"/>
      <c r="B20" s="47">
        <v>13</v>
      </c>
      <c r="C20" s="136"/>
      <c r="D20" s="162"/>
      <c r="E20" s="163"/>
      <c r="F20" s="164"/>
      <c r="G20" s="165"/>
      <c r="H20" s="161">
        <f t="shared" si="0"/>
        <v>0</v>
      </c>
      <c r="I20" s="167"/>
      <c r="J20" s="53">
        <f t="shared" si="1"/>
        <v>0</v>
      </c>
      <c r="K20" s="106"/>
    </row>
    <row r="21" spans="1:11" ht="24.75" customHeight="1">
      <c r="A21" s="37"/>
      <c r="B21" s="47">
        <v>14</v>
      </c>
      <c r="C21" s="136"/>
      <c r="D21" s="162"/>
      <c r="E21" s="163"/>
      <c r="F21" s="164"/>
      <c r="G21" s="165"/>
      <c r="H21" s="161">
        <f t="shared" si="0"/>
        <v>0</v>
      </c>
      <c r="I21" s="167"/>
      <c r="J21" s="53">
        <f t="shared" si="1"/>
        <v>0</v>
      </c>
      <c r="K21" s="106"/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25">
        <v>666</v>
      </c>
      <c r="D26" s="48"/>
      <c r="E26" s="170"/>
      <c r="F26" s="171">
        <v>870</v>
      </c>
      <c r="G26" s="172"/>
      <c r="H26" s="161">
        <f aca="true" t="shared" si="2" ref="H26:H35">SUM(E26:G26)</f>
        <v>870</v>
      </c>
      <c r="I26" s="169"/>
      <c r="J26" s="84">
        <f aca="true" t="shared" si="3" ref="J26:J35">H26+I26</f>
        <v>870</v>
      </c>
      <c r="K26" s="173" t="s">
        <v>38</v>
      </c>
    </row>
    <row r="27" spans="1:11" ht="24.75" customHeight="1">
      <c r="A27" s="77"/>
      <c r="B27" s="62">
        <v>17</v>
      </c>
      <c r="C27" s="25">
        <v>610</v>
      </c>
      <c r="D27" s="48"/>
      <c r="E27" s="170">
        <v>530</v>
      </c>
      <c r="F27" s="171">
        <v>900</v>
      </c>
      <c r="G27" s="172"/>
      <c r="H27" s="161">
        <f t="shared" si="2"/>
        <v>1430</v>
      </c>
      <c r="I27" s="169"/>
      <c r="J27" s="84">
        <f t="shared" si="3"/>
        <v>1430</v>
      </c>
      <c r="K27" s="173" t="s">
        <v>36</v>
      </c>
    </row>
    <row r="28" spans="1:11" ht="24.75" customHeight="1">
      <c r="A28" s="77"/>
      <c r="B28" s="47">
        <v>18</v>
      </c>
      <c r="C28" s="136">
        <v>468</v>
      </c>
      <c r="D28" s="162"/>
      <c r="E28" s="163">
        <v>280</v>
      </c>
      <c r="F28" s="164">
        <v>800</v>
      </c>
      <c r="G28" s="165"/>
      <c r="H28" s="161">
        <f t="shared" si="2"/>
        <v>1080</v>
      </c>
      <c r="I28" s="167"/>
      <c r="J28" s="84">
        <f t="shared" si="3"/>
        <v>1080</v>
      </c>
      <c r="K28" s="106" t="s">
        <v>36</v>
      </c>
    </row>
    <row r="29" spans="1:11" ht="24.75" customHeight="1">
      <c r="A29" s="77"/>
      <c r="B29" s="47">
        <v>19</v>
      </c>
      <c r="C29" s="136">
        <v>463</v>
      </c>
      <c r="D29" s="162"/>
      <c r="E29" s="163">
        <v>320</v>
      </c>
      <c r="F29" s="164">
        <v>900</v>
      </c>
      <c r="G29" s="165"/>
      <c r="H29" s="161">
        <f t="shared" si="2"/>
        <v>1220</v>
      </c>
      <c r="I29" s="167"/>
      <c r="J29" s="84">
        <f t="shared" si="3"/>
        <v>1220</v>
      </c>
      <c r="K29" s="106" t="s">
        <v>35</v>
      </c>
    </row>
    <row r="30" spans="1:11" ht="24.75" customHeight="1">
      <c r="A30" s="77"/>
      <c r="B30" s="47">
        <v>20</v>
      </c>
      <c r="C30" s="136">
        <v>666</v>
      </c>
      <c r="D30" s="162"/>
      <c r="E30" s="163"/>
      <c r="F30" s="164">
        <v>1140</v>
      </c>
      <c r="G30" s="165"/>
      <c r="H30" s="161">
        <f t="shared" si="2"/>
        <v>1140</v>
      </c>
      <c r="I30" s="167"/>
      <c r="J30" s="84">
        <f t="shared" si="3"/>
        <v>1140</v>
      </c>
      <c r="K30" s="106" t="s">
        <v>38</v>
      </c>
    </row>
    <row r="31" spans="1:11" ht="24.75" customHeight="1">
      <c r="A31" s="77"/>
      <c r="B31" s="47">
        <v>21</v>
      </c>
      <c r="C31" s="136">
        <v>610</v>
      </c>
      <c r="D31" s="162"/>
      <c r="E31" s="163"/>
      <c r="F31" s="164">
        <v>850</v>
      </c>
      <c r="G31" s="165"/>
      <c r="H31" s="161">
        <f t="shared" si="2"/>
        <v>850</v>
      </c>
      <c r="I31" s="167"/>
      <c r="J31" s="84">
        <f t="shared" si="3"/>
        <v>850</v>
      </c>
      <c r="K31" s="106" t="s">
        <v>36</v>
      </c>
    </row>
    <row r="32" spans="1:11" ht="24.75" customHeight="1">
      <c r="A32" s="77"/>
      <c r="B32" s="47">
        <v>22</v>
      </c>
      <c r="C32" s="136"/>
      <c r="D32" s="162"/>
      <c r="E32" s="163"/>
      <c r="F32" s="164"/>
      <c r="G32" s="165"/>
      <c r="H32" s="161">
        <f t="shared" si="2"/>
        <v>0</v>
      </c>
      <c r="I32" s="167"/>
      <c r="J32" s="84">
        <f t="shared" si="3"/>
        <v>0</v>
      </c>
      <c r="K32" s="106"/>
    </row>
    <row r="33" spans="1:11" ht="24.75" customHeight="1">
      <c r="A33" s="77"/>
      <c r="B33" s="47">
        <v>23</v>
      </c>
      <c r="C33" s="136"/>
      <c r="D33" s="162"/>
      <c r="E33" s="163"/>
      <c r="F33" s="164"/>
      <c r="G33" s="165"/>
      <c r="H33" s="161">
        <f t="shared" si="2"/>
        <v>0</v>
      </c>
      <c r="I33" s="167"/>
      <c r="J33" s="84">
        <f t="shared" si="3"/>
        <v>0</v>
      </c>
      <c r="K33" s="106"/>
    </row>
    <row r="34" spans="1:11" ht="24.75" customHeight="1">
      <c r="A34" s="77"/>
      <c r="B34" s="47">
        <v>24</v>
      </c>
      <c r="C34" s="136"/>
      <c r="D34" s="162"/>
      <c r="E34" s="163"/>
      <c r="F34" s="164"/>
      <c r="G34" s="165"/>
      <c r="H34" s="161">
        <f t="shared" si="2"/>
        <v>0</v>
      </c>
      <c r="I34" s="167"/>
      <c r="J34" s="84">
        <f t="shared" si="3"/>
        <v>0</v>
      </c>
      <c r="K34" s="106"/>
    </row>
    <row r="35" spans="1:11" ht="24.75" customHeight="1">
      <c r="A35" s="77"/>
      <c r="B35" s="62">
        <v>25</v>
      </c>
      <c r="C35" s="146"/>
      <c r="D35" s="147"/>
      <c r="E35" s="148"/>
      <c r="F35" s="149"/>
      <c r="G35" s="150"/>
      <c r="H35" s="161">
        <f t="shared" si="2"/>
        <v>0</v>
      </c>
      <c r="I35" s="152"/>
      <c r="J35" s="84">
        <f t="shared" si="3"/>
        <v>0</v>
      </c>
      <c r="K35" s="108"/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174"/>
      <c r="D39" s="175"/>
      <c r="E39" s="176"/>
      <c r="F39" s="177"/>
      <c r="G39" s="178"/>
      <c r="H39" s="166">
        <f aca="true" t="shared" si="4" ref="H39:H48">SUM(E39:G39)</f>
        <v>0</v>
      </c>
      <c r="I39" s="179"/>
      <c r="J39" s="104">
        <f aca="true" t="shared" si="5" ref="J39:J48">H39+I39</f>
        <v>0</v>
      </c>
      <c r="K39" s="180"/>
    </row>
    <row r="40" spans="1:11" ht="24.75" customHeight="1">
      <c r="A40" s="37"/>
      <c r="B40" s="62">
        <v>27</v>
      </c>
      <c r="C40" s="136"/>
      <c r="D40" s="162"/>
      <c r="E40" s="163"/>
      <c r="F40" s="164"/>
      <c r="G40" s="165"/>
      <c r="H40" s="166">
        <f t="shared" si="4"/>
        <v>0</v>
      </c>
      <c r="I40" s="167"/>
      <c r="J40" s="104">
        <f t="shared" si="5"/>
        <v>0</v>
      </c>
      <c r="K40" s="106"/>
    </row>
    <row r="41" spans="1:11" ht="24.75" customHeight="1">
      <c r="A41" s="37"/>
      <c r="B41" s="47">
        <v>28</v>
      </c>
      <c r="C41" s="136"/>
      <c r="D41" s="162"/>
      <c r="E41" s="163"/>
      <c r="F41" s="164"/>
      <c r="G41" s="165"/>
      <c r="H41" s="166">
        <f t="shared" si="4"/>
        <v>0</v>
      </c>
      <c r="I41" s="167"/>
      <c r="J41" s="104">
        <f t="shared" si="5"/>
        <v>0</v>
      </c>
      <c r="K41" s="106"/>
    </row>
    <row r="42" spans="1:11" ht="24.75" customHeight="1">
      <c r="A42" s="37"/>
      <c r="B42" s="47">
        <v>29</v>
      </c>
      <c r="C42" s="136"/>
      <c r="D42" s="162"/>
      <c r="E42" s="163"/>
      <c r="F42" s="164"/>
      <c r="G42" s="165"/>
      <c r="H42" s="166">
        <f t="shared" si="4"/>
        <v>0</v>
      </c>
      <c r="I42" s="167"/>
      <c r="J42" s="104">
        <f t="shared" si="5"/>
        <v>0</v>
      </c>
      <c r="K42" s="106"/>
    </row>
    <row r="43" spans="1:11" ht="24.75" customHeight="1">
      <c r="A43" s="37"/>
      <c r="B43" s="47">
        <v>30</v>
      </c>
      <c r="C43" s="136"/>
      <c r="D43" s="162"/>
      <c r="E43" s="163"/>
      <c r="F43" s="164"/>
      <c r="G43" s="165"/>
      <c r="H43" s="166">
        <f t="shared" si="4"/>
        <v>0</v>
      </c>
      <c r="I43" s="167"/>
      <c r="J43" s="104">
        <f t="shared" si="5"/>
        <v>0</v>
      </c>
      <c r="K43" s="106"/>
    </row>
    <row r="44" spans="1:11" ht="24.75" customHeight="1">
      <c r="A44" s="37"/>
      <c r="B44" s="47">
        <v>31</v>
      </c>
      <c r="C44" s="136"/>
      <c r="D44" s="162"/>
      <c r="E44" s="163"/>
      <c r="F44" s="164"/>
      <c r="G44" s="165"/>
      <c r="H44" s="166">
        <f t="shared" si="4"/>
        <v>0</v>
      </c>
      <c r="I44" s="167"/>
      <c r="J44" s="104">
        <f t="shared" si="5"/>
        <v>0</v>
      </c>
      <c r="K44" s="106"/>
    </row>
    <row r="45" spans="1:11" ht="24.75" customHeight="1">
      <c r="A45" s="37"/>
      <c r="B45" s="47">
        <v>32</v>
      </c>
      <c r="C45" s="136"/>
      <c r="D45" s="162"/>
      <c r="E45" s="163"/>
      <c r="F45" s="164"/>
      <c r="G45" s="165"/>
      <c r="H45" s="166">
        <f t="shared" si="4"/>
        <v>0</v>
      </c>
      <c r="I45" s="167"/>
      <c r="J45" s="104">
        <f t="shared" si="5"/>
        <v>0</v>
      </c>
      <c r="K45" s="106"/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2300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12150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14450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920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15370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>
        <v>373</v>
      </c>
      <c r="C59" s="134"/>
      <c r="D59" s="135">
        <v>13300</v>
      </c>
      <c r="E59" s="106">
        <v>100</v>
      </c>
      <c r="F59" s="136">
        <v>50</v>
      </c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>
        <v>618</v>
      </c>
      <c r="C60" s="134"/>
      <c r="D60" s="135">
        <v>12300</v>
      </c>
      <c r="E60" s="106">
        <v>100</v>
      </c>
      <c r="F60" s="136">
        <v>50</v>
      </c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25.6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200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100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>
        <v>373</v>
      </c>
      <c r="C82" s="134"/>
      <c r="D82" s="135">
        <v>7180</v>
      </c>
      <c r="E82" s="106">
        <v>84</v>
      </c>
      <c r="F82" s="136">
        <v>42</v>
      </c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>
        <v>373</v>
      </c>
      <c r="C83" s="134"/>
      <c r="D83" s="135">
        <v>5480</v>
      </c>
      <c r="E83" s="106"/>
      <c r="F83" s="136"/>
      <c r="G83" s="137">
        <v>4910</v>
      </c>
      <c r="H83" s="136">
        <v>141</v>
      </c>
      <c r="I83" s="138">
        <v>70.5</v>
      </c>
      <c r="J83" s="106"/>
      <c r="K83" s="136"/>
      <c r="L83" s="139"/>
      <c r="M83" s="133"/>
    </row>
    <row r="84" spans="1:13" ht="24.75" customHeight="1">
      <c r="A84" s="132">
        <v>3</v>
      </c>
      <c r="B84" s="133">
        <v>618</v>
      </c>
      <c r="C84" s="134"/>
      <c r="D84" s="135">
        <v>4660</v>
      </c>
      <c r="E84" s="106"/>
      <c r="F84" s="136"/>
      <c r="G84" s="137">
        <v>5700</v>
      </c>
      <c r="H84" s="136">
        <v>143</v>
      </c>
      <c r="I84" s="138">
        <v>71.5</v>
      </c>
      <c r="J84" s="106"/>
      <c r="K84" s="136"/>
      <c r="L84" s="139"/>
      <c r="M84" s="133"/>
    </row>
    <row r="85" spans="1:13" ht="24.75" customHeight="1">
      <c r="A85" s="132">
        <v>4</v>
      </c>
      <c r="B85" s="133">
        <v>374</v>
      </c>
      <c r="C85" s="134"/>
      <c r="D85" s="135">
        <v>6620</v>
      </c>
      <c r="E85" s="106"/>
      <c r="F85" s="136"/>
      <c r="G85" s="137">
        <v>4700</v>
      </c>
      <c r="H85" s="136">
        <v>143</v>
      </c>
      <c r="I85" s="138">
        <v>71.5</v>
      </c>
      <c r="J85" s="106"/>
      <c r="K85" s="136"/>
      <c r="L85" s="139"/>
      <c r="M85" s="133"/>
    </row>
    <row r="86" spans="1:13" ht="24.75" customHeight="1">
      <c r="A86" s="132">
        <v>5</v>
      </c>
      <c r="B86" s="133">
        <v>374</v>
      </c>
      <c r="C86" s="134"/>
      <c r="D86" s="135">
        <v>4570</v>
      </c>
      <c r="E86" s="106">
        <v>120</v>
      </c>
      <c r="F86" s="136">
        <v>60</v>
      </c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>
        <v>618</v>
      </c>
      <c r="C87" s="134"/>
      <c r="D87" s="135">
        <v>5150</v>
      </c>
      <c r="E87" s="106">
        <v>78</v>
      </c>
      <c r="F87" s="136">
        <v>39</v>
      </c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>
        <v>4903</v>
      </c>
      <c r="C88" s="134"/>
      <c r="D88" s="135">
        <v>10150</v>
      </c>
      <c r="E88" s="106"/>
      <c r="F88" s="136"/>
      <c r="G88" s="137">
        <v>8170</v>
      </c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67.29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709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354.5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>
        <v>3</v>
      </c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>
        <v>40</v>
      </c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12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5.42187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24</v>
      </c>
      <c r="E3" s="5" t="s">
        <v>87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610</v>
      </c>
      <c r="D8" s="40"/>
      <c r="E8" s="187">
        <v>500</v>
      </c>
      <c r="F8" s="188">
        <v>590</v>
      </c>
      <c r="G8" s="189"/>
      <c r="H8" s="190">
        <f aca="true" t="shared" si="0" ref="H8:H22">SUM(E8:G8)</f>
        <v>1090</v>
      </c>
      <c r="I8" s="168"/>
      <c r="J8" s="45">
        <f aca="true" t="shared" si="1" ref="J8:J22">H8+I8</f>
        <v>1090</v>
      </c>
      <c r="K8" s="191" t="s">
        <v>36</v>
      </c>
    </row>
    <row r="9" spans="1:11" ht="24.75" customHeight="1">
      <c r="A9" s="37"/>
      <c r="B9" s="47">
        <v>2</v>
      </c>
      <c r="C9" s="25">
        <v>666</v>
      </c>
      <c r="D9" s="48"/>
      <c r="E9" s="170">
        <v>810</v>
      </c>
      <c r="F9" s="171">
        <v>1000</v>
      </c>
      <c r="G9" s="172"/>
      <c r="H9" s="161">
        <f t="shared" si="0"/>
        <v>1810</v>
      </c>
      <c r="I9" s="169"/>
      <c r="J9" s="53">
        <f t="shared" si="1"/>
        <v>1810</v>
      </c>
      <c r="K9" s="173" t="s">
        <v>38</v>
      </c>
    </row>
    <row r="10" spans="1:11" ht="24.75" customHeight="1">
      <c r="A10" s="37"/>
      <c r="B10" s="47">
        <v>3</v>
      </c>
      <c r="C10" s="25">
        <v>463</v>
      </c>
      <c r="D10" s="48"/>
      <c r="E10" s="170">
        <v>400</v>
      </c>
      <c r="F10" s="171">
        <v>460</v>
      </c>
      <c r="G10" s="172"/>
      <c r="H10" s="161">
        <f t="shared" si="0"/>
        <v>860</v>
      </c>
      <c r="I10" s="169"/>
      <c r="J10" s="53">
        <f t="shared" si="1"/>
        <v>860</v>
      </c>
      <c r="K10" s="173" t="s">
        <v>37</v>
      </c>
    </row>
    <row r="11" spans="1:11" ht="24.75" customHeight="1">
      <c r="A11" s="37"/>
      <c r="B11" s="47">
        <v>4</v>
      </c>
      <c r="C11" s="25" t="s">
        <v>92</v>
      </c>
      <c r="D11" s="48"/>
      <c r="E11" s="170">
        <v>6730</v>
      </c>
      <c r="F11" s="171"/>
      <c r="G11" s="172"/>
      <c r="H11" s="161">
        <f t="shared" si="0"/>
        <v>6730</v>
      </c>
      <c r="I11" s="169"/>
      <c r="J11" s="53">
        <f t="shared" si="1"/>
        <v>6730</v>
      </c>
      <c r="K11" s="173" t="s">
        <v>93</v>
      </c>
    </row>
    <row r="12" spans="1:11" ht="24.75" customHeight="1">
      <c r="A12" s="37"/>
      <c r="B12" s="47">
        <v>5</v>
      </c>
      <c r="C12" s="25" t="s">
        <v>94</v>
      </c>
      <c r="D12" s="48"/>
      <c r="E12" s="170">
        <v>11240</v>
      </c>
      <c r="F12" s="171"/>
      <c r="G12" s="172"/>
      <c r="H12" s="161">
        <f t="shared" si="0"/>
        <v>11240</v>
      </c>
      <c r="I12" s="169"/>
      <c r="J12" s="53">
        <f t="shared" si="1"/>
        <v>11240</v>
      </c>
      <c r="K12" s="173" t="s">
        <v>93</v>
      </c>
    </row>
    <row r="13" spans="1:11" ht="24.75" customHeight="1">
      <c r="A13" s="37"/>
      <c r="B13" s="47">
        <v>6</v>
      </c>
      <c r="C13" s="25">
        <v>610</v>
      </c>
      <c r="D13" s="48"/>
      <c r="E13" s="170">
        <v>440</v>
      </c>
      <c r="F13" s="171">
        <v>600</v>
      </c>
      <c r="G13" s="172"/>
      <c r="H13" s="161">
        <f t="shared" si="0"/>
        <v>1040</v>
      </c>
      <c r="I13" s="169"/>
      <c r="J13" s="53">
        <f t="shared" si="1"/>
        <v>1040</v>
      </c>
      <c r="K13" s="173" t="s">
        <v>36</v>
      </c>
    </row>
    <row r="14" spans="1:11" ht="24.75" customHeight="1">
      <c r="A14" s="37"/>
      <c r="B14" s="47">
        <v>7</v>
      </c>
      <c r="C14" s="136">
        <v>463</v>
      </c>
      <c r="D14" s="162"/>
      <c r="E14" s="163">
        <v>280</v>
      </c>
      <c r="F14" s="164">
        <v>400</v>
      </c>
      <c r="G14" s="165"/>
      <c r="H14" s="161">
        <f t="shared" si="0"/>
        <v>680</v>
      </c>
      <c r="I14" s="167"/>
      <c r="J14" s="53">
        <f t="shared" si="1"/>
        <v>680</v>
      </c>
      <c r="K14" s="106" t="s">
        <v>37</v>
      </c>
    </row>
    <row r="15" spans="1:11" ht="24.75" customHeight="1">
      <c r="A15" s="37"/>
      <c r="B15" s="47">
        <v>8</v>
      </c>
      <c r="C15" s="136">
        <v>666</v>
      </c>
      <c r="D15" s="162"/>
      <c r="E15" s="163"/>
      <c r="F15" s="164">
        <v>1000</v>
      </c>
      <c r="G15" s="165">
        <v>340</v>
      </c>
      <c r="H15" s="161">
        <f t="shared" si="0"/>
        <v>1340</v>
      </c>
      <c r="I15" s="167"/>
      <c r="J15" s="53">
        <f t="shared" si="1"/>
        <v>1340</v>
      </c>
      <c r="K15" s="106" t="s">
        <v>38</v>
      </c>
    </row>
    <row r="16" spans="1:11" ht="24.75" customHeight="1">
      <c r="A16" s="37"/>
      <c r="B16" s="47">
        <v>9</v>
      </c>
      <c r="C16" s="25" t="s">
        <v>92</v>
      </c>
      <c r="D16" s="162"/>
      <c r="E16" s="163">
        <v>7470</v>
      </c>
      <c r="F16" s="164"/>
      <c r="G16" s="165"/>
      <c r="H16" s="161">
        <f t="shared" si="0"/>
        <v>7470</v>
      </c>
      <c r="I16" s="167"/>
      <c r="J16" s="53">
        <f t="shared" si="1"/>
        <v>7470</v>
      </c>
      <c r="K16" s="106" t="s">
        <v>93</v>
      </c>
    </row>
    <row r="17" spans="1:11" ht="24.75" customHeight="1">
      <c r="A17" s="37"/>
      <c r="B17" s="47">
        <v>10</v>
      </c>
      <c r="C17" s="25" t="s">
        <v>94</v>
      </c>
      <c r="D17" s="162"/>
      <c r="E17" s="163">
        <v>11290</v>
      </c>
      <c r="F17" s="164"/>
      <c r="G17" s="165"/>
      <c r="H17" s="161">
        <f t="shared" si="0"/>
        <v>11290</v>
      </c>
      <c r="I17" s="167"/>
      <c r="J17" s="53">
        <f t="shared" si="1"/>
        <v>11290</v>
      </c>
      <c r="K17" s="106" t="s">
        <v>93</v>
      </c>
    </row>
    <row r="18" spans="1:11" ht="24.75" customHeight="1">
      <c r="A18" s="37"/>
      <c r="B18" s="47">
        <v>11</v>
      </c>
      <c r="C18" s="136"/>
      <c r="D18" s="162"/>
      <c r="E18" s="163"/>
      <c r="F18" s="164"/>
      <c r="G18" s="165"/>
      <c r="H18" s="161">
        <f t="shared" si="0"/>
        <v>0</v>
      </c>
      <c r="I18" s="167"/>
      <c r="J18" s="53">
        <f t="shared" si="1"/>
        <v>0</v>
      </c>
      <c r="K18" s="106"/>
    </row>
    <row r="19" spans="1:11" ht="24.75" customHeight="1">
      <c r="A19" s="37"/>
      <c r="B19" s="47">
        <v>12</v>
      </c>
      <c r="C19" s="136"/>
      <c r="D19" s="162"/>
      <c r="E19" s="163"/>
      <c r="F19" s="164"/>
      <c r="G19" s="165"/>
      <c r="H19" s="161">
        <f t="shared" si="0"/>
        <v>0</v>
      </c>
      <c r="I19" s="167"/>
      <c r="J19" s="53">
        <f t="shared" si="1"/>
        <v>0</v>
      </c>
      <c r="K19" s="106"/>
    </row>
    <row r="20" spans="1:11" ht="24.75" customHeight="1">
      <c r="A20" s="37"/>
      <c r="B20" s="47">
        <v>13</v>
      </c>
      <c r="C20" s="136"/>
      <c r="D20" s="162"/>
      <c r="E20" s="163"/>
      <c r="F20" s="164"/>
      <c r="G20" s="165"/>
      <c r="H20" s="161">
        <f t="shared" si="0"/>
        <v>0</v>
      </c>
      <c r="I20" s="167"/>
      <c r="J20" s="53">
        <f t="shared" si="1"/>
        <v>0</v>
      </c>
      <c r="K20" s="106"/>
    </row>
    <row r="21" spans="1:11" ht="24.75" customHeight="1">
      <c r="A21" s="37"/>
      <c r="B21" s="47">
        <v>14</v>
      </c>
      <c r="C21" s="136"/>
      <c r="D21" s="162"/>
      <c r="E21" s="163"/>
      <c r="F21" s="164"/>
      <c r="G21" s="165"/>
      <c r="H21" s="161">
        <f t="shared" si="0"/>
        <v>0</v>
      </c>
      <c r="I21" s="167"/>
      <c r="J21" s="53">
        <f t="shared" si="1"/>
        <v>0</v>
      </c>
      <c r="K21" s="106"/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25">
        <v>463</v>
      </c>
      <c r="D26" s="48"/>
      <c r="E26" s="170">
        <v>500</v>
      </c>
      <c r="F26" s="171">
        <v>620</v>
      </c>
      <c r="G26" s="172"/>
      <c r="H26" s="161">
        <f aca="true" t="shared" si="2" ref="H26:H35">SUM(E26:G26)</f>
        <v>1120</v>
      </c>
      <c r="I26" s="169"/>
      <c r="J26" s="84">
        <f aca="true" t="shared" si="3" ref="J26:J35">H26+I26</f>
        <v>1120</v>
      </c>
      <c r="K26" s="173" t="s">
        <v>37</v>
      </c>
    </row>
    <row r="27" spans="1:11" ht="24.75" customHeight="1">
      <c r="A27" s="77"/>
      <c r="B27" s="62">
        <v>17</v>
      </c>
      <c r="C27" s="25">
        <v>610</v>
      </c>
      <c r="D27" s="48"/>
      <c r="E27" s="170">
        <v>500</v>
      </c>
      <c r="F27" s="171">
        <v>500</v>
      </c>
      <c r="G27" s="172">
        <v>190</v>
      </c>
      <c r="H27" s="161">
        <f t="shared" si="2"/>
        <v>1190</v>
      </c>
      <c r="I27" s="169"/>
      <c r="J27" s="84">
        <f t="shared" si="3"/>
        <v>1190</v>
      </c>
      <c r="K27" s="173" t="s">
        <v>40</v>
      </c>
    </row>
    <row r="28" spans="1:11" ht="24.75" customHeight="1">
      <c r="A28" s="77"/>
      <c r="B28" s="47">
        <v>18</v>
      </c>
      <c r="C28" s="136">
        <v>610</v>
      </c>
      <c r="D28" s="162"/>
      <c r="E28" s="163">
        <v>500</v>
      </c>
      <c r="F28" s="164">
        <v>500</v>
      </c>
      <c r="G28" s="165">
        <v>330</v>
      </c>
      <c r="H28" s="161">
        <f t="shared" si="2"/>
        <v>1330</v>
      </c>
      <c r="I28" s="167"/>
      <c r="J28" s="84">
        <f t="shared" si="3"/>
        <v>1330</v>
      </c>
      <c r="K28" s="106"/>
    </row>
    <row r="29" spans="1:11" ht="24.75" customHeight="1">
      <c r="A29" s="77"/>
      <c r="B29" s="47">
        <v>19</v>
      </c>
      <c r="C29" s="136"/>
      <c r="D29" s="162"/>
      <c r="E29" s="163"/>
      <c r="F29" s="164"/>
      <c r="G29" s="165"/>
      <c r="H29" s="161">
        <f t="shared" si="2"/>
        <v>0</v>
      </c>
      <c r="I29" s="167"/>
      <c r="J29" s="84">
        <f t="shared" si="3"/>
        <v>0</v>
      </c>
      <c r="K29" s="106"/>
    </row>
    <row r="30" spans="1:11" ht="24.75" customHeight="1">
      <c r="A30" s="77"/>
      <c r="B30" s="47">
        <v>20</v>
      </c>
      <c r="C30" s="136"/>
      <c r="D30" s="162"/>
      <c r="E30" s="163"/>
      <c r="F30" s="164"/>
      <c r="G30" s="165"/>
      <c r="H30" s="161">
        <f t="shared" si="2"/>
        <v>0</v>
      </c>
      <c r="I30" s="167"/>
      <c r="J30" s="84">
        <f t="shared" si="3"/>
        <v>0</v>
      </c>
      <c r="K30" s="106"/>
    </row>
    <row r="31" spans="1:11" ht="24.75" customHeight="1">
      <c r="A31" s="77"/>
      <c r="B31" s="47">
        <v>21</v>
      </c>
      <c r="C31" s="136"/>
      <c r="D31" s="162"/>
      <c r="E31" s="163"/>
      <c r="F31" s="164"/>
      <c r="G31" s="165"/>
      <c r="H31" s="161">
        <f t="shared" si="2"/>
        <v>0</v>
      </c>
      <c r="I31" s="167"/>
      <c r="J31" s="84">
        <f t="shared" si="3"/>
        <v>0</v>
      </c>
      <c r="K31" s="106"/>
    </row>
    <row r="32" spans="1:11" ht="24.75" customHeight="1">
      <c r="A32" s="77"/>
      <c r="B32" s="47">
        <v>22</v>
      </c>
      <c r="C32" s="136"/>
      <c r="D32" s="162"/>
      <c r="E32" s="163"/>
      <c r="F32" s="164"/>
      <c r="G32" s="165"/>
      <c r="H32" s="161">
        <f t="shared" si="2"/>
        <v>0</v>
      </c>
      <c r="I32" s="167"/>
      <c r="J32" s="84">
        <f t="shared" si="3"/>
        <v>0</v>
      </c>
      <c r="K32" s="106"/>
    </row>
    <row r="33" spans="1:11" ht="24.75" customHeight="1">
      <c r="A33" s="77"/>
      <c r="B33" s="47">
        <v>23</v>
      </c>
      <c r="C33" s="136"/>
      <c r="D33" s="162"/>
      <c r="E33" s="163"/>
      <c r="F33" s="164"/>
      <c r="G33" s="165"/>
      <c r="H33" s="161">
        <f t="shared" si="2"/>
        <v>0</v>
      </c>
      <c r="I33" s="167"/>
      <c r="J33" s="84">
        <f t="shared" si="3"/>
        <v>0</v>
      </c>
      <c r="K33" s="106"/>
    </row>
    <row r="34" spans="1:11" ht="24.75" customHeight="1">
      <c r="A34" s="77"/>
      <c r="B34" s="47">
        <v>24</v>
      </c>
      <c r="C34" s="136"/>
      <c r="D34" s="162"/>
      <c r="E34" s="163"/>
      <c r="F34" s="164"/>
      <c r="G34" s="165"/>
      <c r="H34" s="161">
        <f t="shared" si="2"/>
        <v>0</v>
      </c>
      <c r="I34" s="167"/>
      <c r="J34" s="84">
        <f t="shared" si="3"/>
        <v>0</v>
      </c>
      <c r="K34" s="106"/>
    </row>
    <row r="35" spans="1:11" ht="24.75" customHeight="1">
      <c r="A35" s="77"/>
      <c r="B35" s="62">
        <v>25</v>
      </c>
      <c r="C35" s="146"/>
      <c r="D35" s="147"/>
      <c r="E35" s="148"/>
      <c r="F35" s="149"/>
      <c r="G35" s="150"/>
      <c r="H35" s="161">
        <f t="shared" si="2"/>
        <v>0</v>
      </c>
      <c r="I35" s="152"/>
      <c r="J35" s="84">
        <f t="shared" si="3"/>
        <v>0</v>
      </c>
      <c r="K35" s="108"/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174">
        <v>463</v>
      </c>
      <c r="D39" s="175"/>
      <c r="E39" s="176"/>
      <c r="F39" s="177">
        <v>880</v>
      </c>
      <c r="G39" s="178"/>
      <c r="H39" s="166">
        <f aca="true" t="shared" si="4" ref="H39:H48">SUM(E39:G39)</f>
        <v>880</v>
      </c>
      <c r="I39" s="179"/>
      <c r="J39" s="104">
        <f aca="true" t="shared" si="5" ref="J39:J48">H39+I39</f>
        <v>880</v>
      </c>
      <c r="K39" s="180" t="s">
        <v>38</v>
      </c>
    </row>
    <row r="40" spans="1:11" ht="24.75" customHeight="1">
      <c r="A40" s="37"/>
      <c r="B40" s="62">
        <v>27</v>
      </c>
      <c r="C40" s="136">
        <v>610</v>
      </c>
      <c r="D40" s="162"/>
      <c r="E40" s="163">
        <v>570</v>
      </c>
      <c r="F40" s="164">
        <v>900</v>
      </c>
      <c r="G40" s="165">
        <v>100</v>
      </c>
      <c r="H40" s="166">
        <f t="shared" si="4"/>
        <v>1570</v>
      </c>
      <c r="I40" s="167"/>
      <c r="J40" s="104">
        <f t="shared" si="5"/>
        <v>1570</v>
      </c>
      <c r="K40" s="106" t="s">
        <v>36</v>
      </c>
    </row>
    <row r="41" spans="1:11" ht="24.75" customHeight="1">
      <c r="A41" s="37"/>
      <c r="B41" s="47">
        <v>28</v>
      </c>
      <c r="C41" s="136">
        <v>463</v>
      </c>
      <c r="D41" s="162"/>
      <c r="E41" s="163"/>
      <c r="F41" s="164">
        <v>370</v>
      </c>
      <c r="G41" s="165"/>
      <c r="H41" s="166">
        <f t="shared" si="4"/>
        <v>370</v>
      </c>
      <c r="I41" s="167"/>
      <c r="J41" s="104">
        <f t="shared" si="5"/>
        <v>370</v>
      </c>
      <c r="K41" s="106"/>
    </row>
    <row r="42" spans="1:11" ht="24.75" customHeight="1">
      <c r="A42" s="37"/>
      <c r="B42" s="47">
        <v>29</v>
      </c>
      <c r="C42" s="136"/>
      <c r="D42" s="162"/>
      <c r="E42" s="163"/>
      <c r="F42" s="164"/>
      <c r="G42" s="165"/>
      <c r="H42" s="166">
        <f t="shared" si="4"/>
        <v>0</v>
      </c>
      <c r="I42" s="167"/>
      <c r="J42" s="104">
        <f t="shared" si="5"/>
        <v>0</v>
      </c>
      <c r="K42" s="106"/>
    </row>
    <row r="43" spans="1:11" ht="24.75" customHeight="1">
      <c r="A43" s="37"/>
      <c r="B43" s="47">
        <v>30</v>
      </c>
      <c r="C43" s="136"/>
      <c r="D43" s="162"/>
      <c r="E43" s="163"/>
      <c r="F43" s="164"/>
      <c r="G43" s="165"/>
      <c r="H43" s="166">
        <f t="shared" si="4"/>
        <v>0</v>
      </c>
      <c r="I43" s="167"/>
      <c r="J43" s="104">
        <f t="shared" si="5"/>
        <v>0</v>
      </c>
      <c r="K43" s="106"/>
    </row>
    <row r="44" spans="1:11" ht="24.75" customHeight="1">
      <c r="A44" s="37"/>
      <c r="B44" s="47">
        <v>31</v>
      </c>
      <c r="C44" s="136"/>
      <c r="D44" s="162"/>
      <c r="E44" s="163"/>
      <c r="F44" s="164"/>
      <c r="G44" s="165"/>
      <c r="H44" s="166">
        <f t="shared" si="4"/>
        <v>0</v>
      </c>
      <c r="I44" s="167"/>
      <c r="J44" s="104">
        <f t="shared" si="5"/>
        <v>0</v>
      </c>
      <c r="K44" s="106"/>
    </row>
    <row r="45" spans="1:11" ht="24.75" customHeight="1">
      <c r="A45" s="37"/>
      <c r="B45" s="47">
        <v>32</v>
      </c>
      <c r="C45" s="136"/>
      <c r="D45" s="162"/>
      <c r="E45" s="163"/>
      <c r="F45" s="164"/>
      <c r="G45" s="165"/>
      <c r="H45" s="166">
        <f t="shared" si="4"/>
        <v>0</v>
      </c>
      <c r="I45" s="167"/>
      <c r="J45" s="104">
        <f t="shared" si="5"/>
        <v>0</v>
      </c>
      <c r="K45" s="106"/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41230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7820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960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50010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50010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/>
      <c r="C59" s="134"/>
      <c r="D59" s="135"/>
      <c r="E59" s="106"/>
      <c r="F59" s="136"/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/>
      <c r="C60" s="134"/>
      <c r="D60" s="135"/>
      <c r="E60" s="106"/>
      <c r="F60" s="136"/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/>
      <c r="C82" s="134"/>
      <c r="D82" s="135"/>
      <c r="E82" s="106"/>
      <c r="F82" s="136"/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/>
      <c r="C83" s="134"/>
      <c r="D83" s="135"/>
      <c r="E83" s="106"/>
      <c r="F83" s="136"/>
      <c r="G83" s="137"/>
      <c r="H83" s="136"/>
      <c r="I83" s="138"/>
      <c r="J83" s="106"/>
      <c r="K83" s="136"/>
      <c r="L83" s="139"/>
      <c r="M83" s="133"/>
    </row>
    <row r="84" spans="1:13" ht="24.75" customHeight="1">
      <c r="A84" s="132">
        <v>3</v>
      </c>
      <c r="B84" s="133"/>
      <c r="C84" s="134"/>
      <c r="D84" s="135"/>
      <c r="E84" s="106"/>
      <c r="F84" s="136"/>
      <c r="G84" s="137"/>
      <c r="H84" s="136"/>
      <c r="I84" s="138"/>
      <c r="J84" s="106"/>
      <c r="K84" s="136"/>
      <c r="L84" s="139"/>
      <c r="M84" s="133"/>
    </row>
    <row r="85" spans="1:13" ht="24.75" customHeight="1">
      <c r="A85" s="132">
        <v>4</v>
      </c>
      <c r="B85" s="133"/>
      <c r="C85" s="134"/>
      <c r="D85" s="135"/>
      <c r="E85" s="106"/>
      <c r="F85" s="136"/>
      <c r="G85" s="137"/>
      <c r="H85" s="136"/>
      <c r="I85" s="138"/>
      <c r="J85" s="106"/>
      <c r="K85" s="136"/>
      <c r="L85" s="139"/>
      <c r="M85" s="133"/>
    </row>
    <row r="86" spans="1:13" ht="24.75" customHeight="1">
      <c r="A86" s="132">
        <v>5</v>
      </c>
      <c r="B86" s="133"/>
      <c r="C86" s="134"/>
      <c r="D86" s="135"/>
      <c r="E86" s="106"/>
      <c r="F86" s="136"/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0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/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/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25</v>
      </c>
      <c r="E3" s="5" t="s">
        <v>87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463</v>
      </c>
      <c r="D8" s="40"/>
      <c r="E8" s="187">
        <v>480</v>
      </c>
      <c r="F8" s="188">
        <v>1000</v>
      </c>
      <c r="G8" s="189"/>
      <c r="H8" s="190">
        <f aca="true" t="shared" si="0" ref="H8:H22">SUM(E8:G8)</f>
        <v>1480</v>
      </c>
      <c r="I8" s="168"/>
      <c r="J8" s="45">
        <f aca="true" t="shared" si="1" ref="J8:J22">H8+I8</f>
        <v>1480</v>
      </c>
      <c r="K8" s="191" t="s">
        <v>38</v>
      </c>
    </row>
    <row r="9" spans="1:11" ht="24.75" customHeight="1">
      <c r="A9" s="37"/>
      <c r="B9" s="47">
        <v>2</v>
      </c>
      <c r="C9" s="25">
        <v>610</v>
      </c>
      <c r="D9" s="48"/>
      <c r="E9" s="170">
        <v>500</v>
      </c>
      <c r="F9" s="171">
        <v>750</v>
      </c>
      <c r="G9" s="172"/>
      <c r="H9" s="161">
        <f t="shared" si="0"/>
        <v>1250</v>
      </c>
      <c r="I9" s="169"/>
      <c r="J9" s="53">
        <f t="shared" si="1"/>
        <v>1250</v>
      </c>
      <c r="K9" s="173" t="s">
        <v>36</v>
      </c>
    </row>
    <row r="10" spans="1:11" ht="24.75" customHeight="1">
      <c r="A10" s="37"/>
      <c r="B10" s="47">
        <v>3</v>
      </c>
      <c r="C10" s="25">
        <v>666</v>
      </c>
      <c r="D10" s="48"/>
      <c r="E10" s="170"/>
      <c r="F10" s="171">
        <v>1000</v>
      </c>
      <c r="G10" s="172">
        <v>310</v>
      </c>
      <c r="H10" s="161">
        <f t="shared" si="0"/>
        <v>1310</v>
      </c>
      <c r="I10" s="169"/>
      <c r="J10" s="53">
        <f t="shared" si="1"/>
        <v>1310</v>
      </c>
      <c r="K10" s="173" t="s">
        <v>37</v>
      </c>
    </row>
    <row r="11" spans="1:11" ht="24.75" customHeight="1">
      <c r="A11" s="37"/>
      <c r="B11" s="47">
        <v>4</v>
      </c>
      <c r="C11" s="25">
        <v>463</v>
      </c>
      <c r="D11" s="48"/>
      <c r="E11" s="170">
        <v>410</v>
      </c>
      <c r="F11" s="171">
        <v>1000</v>
      </c>
      <c r="G11" s="172"/>
      <c r="H11" s="161">
        <f t="shared" si="0"/>
        <v>1410</v>
      </c>
      <c r="I11" s="169"/>
      <c r="J11" s="53">
        <f t="shared" si="1"/>
        <v>1410</v>
      </c>
      <c r="K11" s="173" t="s">
        <v>38</v>
      </c>
    </row>
    <row r="12" spans="1:11" ht="24.75" customHeight="1">
      <c r="A12" s="37"/>
      <c r="B12" s="47">
        <v>5</v>
      </c>
      <c r="C12" s="25">
        <v>610</v>
      </c>
      <c r="D12" s="48"/>
      <c r="E12" s="170">
        <v>500</v>
      </c>
      <c r="F12" s="171">
        <v>750</v>
      </c>
      <c r="G12" s="172"/>
      <c r="H12" s="161">
        <f t="shared" si="0"/>
        <v>1250</v>
      </c>
      <c r="I12" s="169"/>
      <c r="J12" s="53">
        <f t="shared" si="1"/>
        <v>1250</v>
      </c>
      <c r="K12" s="173" t="s">
        <v>36</v>
      </c>
    </row>
    <row r="13" spans="1:11" ht="24.75" customHeight="1">
      <c r="A13" s="37"/>
      <c r="B13" s="47">
        <v>6</v>
      </c>
      <c r="C13" s="25"/>
      <c r="D13" s="48"/>
      <c r="E13" s="170"/>
      <c r="F13" s="171"/>
      <c r="G13" s="172"/>
      <c r="H13" s="161">
        <f t="shared" si="0"/>
        <v>0</v>
      </c>
      <c r="I13" s="169"/>
      <c r="J13" s="53">
        <f t="shared" si="1"/>
        <v>0</v>
      </c>
      <c r="K13" s="173"/>
    </row>
    <row r="14" spans="1:11" ht="24.75" customHeight="1">
      <c r="A14" s="37"/>
      <c r="B14" s="47">
        <v>7</v>
      </c>
      <c r="C14" s="136"/>
      <c r="D14" s="162"/>
      <c r="E14" s="163"/>
      <c r="F14" s="164"/>
      <c r="G14" s="165"/>
      <c r="H14" s="161">
        <f t="shared" si="0"/>
        <v>0</v>
      </c>
      <c r="I14" s="167"/>
      <c r="J14" s="53">
        <f t="shared" si="1"/>
        <v>0</v>
      </c>
      <c r="K14" s="106"/>
    </row>
    <row r="15" spans="1:11" ht="24.75" customHeight="1">
      <c r="A15" s="37"/>
      <c r="B15" s="47">
        <v>8</v>
      </c>
      <c r="C15" s="136"/>
      <c r="D15" s="162"/>
      <c r="E15" s="163"/>
      <c r="F15" s="164"/>
      <c r="G15" s="165"/>
      <c r="H15" s="161">
        <f t="shared" si="0"/>
        <v>0</v>
      </c>
      <c r="I15" s="167"/>
      <c r="J15" s="53">
        <f t="shared" si="1"/>
        <v>0</v>
      </c>
      <c r="K15" s="106"/>
    </row>
    <row r="16" spans="1:11" ht="24.75" customHeight="1">
      <c r="A16" s="37"/>
      <c r="B16" s="47">
        <v>9</v>
      </c>
      <c r="C16" s="136"/>
      <c r="D16" s="162"/>
      <c r="E16" s="163"/>
      <c r="F16" s="164"/>
      <c r="G16" s="165"/>
      <c r="H16" s="161">
        <f t="shared" si="0"/>
        <v>0</v>
      </c>
      <c r="I16" s="167"/>
      <c r="J16" s="53">
        <f t="shared" si="1"/>
        <v>0</v>
      </c>
      <c r="K16" s="106"/>
    </row>
    <row r="17" spans="1:11" ht="24.75" customHeight="1">
      <c r="A17" s="37"/>
      <c r="B17" s="47">
        <v>10</v>
      </c>
      <c r="C17" s="136"/>
      <c r="D17" s="162"/>
      <c r="E17" s="163"/>
      <c r="F17" s="164"/>
      <c r="G17" s="165"/>
      <c r="H17" s="161">
        <f t="shared" si="0"/>
        <v>0</v>
      </c>
      <c r="I17" s="167"/>
      <c r="J17" s="53">
        <f t="shared" si="1"/>
        <v>0</v>
      </c>
      <c r="K17" s="106"/>
    </row>
    <row r="18" spans="1:11" ht="24.75" customHeight="1">
      <c r="A18" s="37"/>
      <c r="B18" s="47">
        <v>11</v>
      </c>
      <c r="C18" s="136"/>
      <c r="D18" s="162"/>
      <c r="E18" s="163"/>
      <c r="F18" s="164"/>
      <c r="G18" s="165"/>
      <c r="H18" s="161">
        <f t="shared" si="0"/>
        <v>0</v>
      </c>
      <c r="I18" s="167"/>
      <c r="J18" s="53">
        <f t="shared" si="1"/>
        <v>0</v>
      </c>
      <c r="K18" s="106"/>
    </row>
    <row r="19" spans="1:11" ht="24.75" customHeight="1">
      <c r="A19" s="37"/>
      <c r="B19" s="47">
        <v>12</v>
      </c>
      <c r="C19" s="136"/>
      <c r="D19" s="162"/>
      <c r="E19" s="163"/>
      <c r="F19" s="164"/>
      <c r="G19" s="165"/>
      <c r="H19" s="161">
        <f t="shared" si="0"/>
        <v>0</v>
      </c>
      <c r="I19" s="167"/>
      <c r="J19" s="53">
        <f t="shared" si="1"/>
        <v>0</v>
      </c>
      <c r="K19" s="106"/>
    </row>
    <row r="20" spans="1:11" ht="24.75" customHeight="1">
      <c r="A20" s="37"/>
      <c r="B20" s="47">
        <v>13</v>
      </c>
      <c r="C20" s="136"/>
      <c r="D20" s="162"/>
      <c r="E20" s="163"/>
      <c r="F20" s="164"/>
      <c r="G20" s="165"/>
      <c r="H20" s="161">
        <f t="shared" si="0"/>
        <v>0</v>
      </c>
      <c r="I20" s="167"/>
      <c r="J20" s="53">
        <f t="shared" si="1"/>
        <v>0</v>
      </c>
      <c r="K20" s="106"/>
    </row>
    <row r="21" spans="1:11" ht="24.75" customHeight="1">
      <c r="A21" s="37"/>
      <c r="B21" s="47">
        <v>14</v>
      </c>
      <c r="C21" s="136"/>
      <c r="D21" s="162"/>
      <c r="E21" s="163"/>
      <c r="F21" s="164"/>
      <c r="G21" s="165"/>
      <c r="H21" s="161">
        <f t="shared" si="0"/>
        <v>0</v>
      </c>
      <c r="I21" s="167"/>
      <c r="J21" s="53">
        <f t="shared" si="1"/>
        <v>0</v>
      </c>
      <c r="K21" s="106"/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25">
        <v>610</v>
      </c>
      <c r="D26" s="48"/>
      <c r="E26" s="170">
        <v>570</v>
      </c>
      <c r="F26" s="171">
        <v>800</v>
      </c>
      <c r="G26" s="172">
        <v>100</v>
      </c>
      <c r="H26" s="161">
        <f aca="true" t="shared" si="2" ref="H26:H35">SUM(E26:G26)</f>
        <v>1470</v>
      </c>
      <c r="I26" s="169">
        <v>100</v>
      </c>
      <c r="J26" s="84">
        <f aca="true" t="shared" si="3" ref="J26:J35">H26+I26</f>
        <v>1570</v>
      </c>
      <c r="K26" s="173" t="s">
        <v>40</v>
      </c>
    </row>
    <row r="27" spans="1:11" ht="24.75" customHeight="1">
      <c r="A27" s="77"/>
      <c r="B27" s="62">
        <v>17</v>
      </c>
      <c r="C27" s="25">
        <v>610</v>
      </c>
      <c r="D27" s="48"/>
      <c r="E27" s="170"/>
      <c r="F27" s="171">
        <v>580</v>
      </c>
      <c r="G27" s="172">
        <v>100</v>
      </c>
      <c r="H27" s="161">
        <f t="shared" si="2"/>
        <v>680</v>
      </c>
      <c r="I27" s="169"/>
      <c r="J27" s="84">
        <f t="shared" si="3"/>
        <v>680</v>
      </c>
      <c r="K27" s="173" t="s">
        <v>40</v>
      </c>
    </row>
    <row r="28" spans="1:11" ht="24.75" customHeight="1">
      <c r="A28" s="77"/>
      <c r="B28" s="47">
        <v>18</v>
      </c>
      <c r="C28" s="136"/>
      <c r="D28" s="162"/>
      <c r="E28" s="163"/>
      <c r="F28" s="164"/>
      <c r="G28" s="165"/>
      <c r="H28" s="161">
        <f t="shared" si="2"/>
        <v>0</v>
      </c>
      <c r="I28" s="167"/>
      <c r="J28" s="84">
        <f t="shared" si="3"/>
        <v>0</v>
      </c>
      <c r="K28" s="106"/>
    </row>
    <row r="29" spans="1:11" ht="24.75" customHeight="1">
      <c r="A29" s="77"/>
      <c r="B29" s="47">
        <v>19</v>
      </c>
      <c r="C29" s="136"/>
      <c r="D29" s="162"/>
      <c r="E29" s="163"/>
      <c r="F29" s="164"/>
      <c r="G29" s="165"/>
      <c r="H29" s="161">
        <f t="shared" si="2"/>
        <v>0</v>
      </c>
      <c r="I29" s="167"/>
      <c r="J29" s="84">
        <f t="shared" si="3"/>
        <v>0</v>
      </c>
      <c r="K29" s="106"/>
    </row>
    <row r="30" spans="1:11" ht="24.75" customHeight="1">
      <c r="A30" s="77"/>
      <c r="B30" s="47">
        <v>20</v>
      </c>
      <c r="C30" s="136"/>
      <c r="D30" s="162"/>
      <c r="E30" s="163"/>
      <c r="F30" s="164"/>
      <c r="G30" s="165"/>
      <c r="H30" s="161">
        <f t="shared" si="2"/>
        <v>0</v>
      </c>
      <c r="I30" s="167"/>
      <c r="J30" s="84">
        <f t="shared" si="3"/>
        <v>0</v>
      </c>
      <c r="K30" s="106"/>
    </row>
    <row r="31" spans="1:11" ht="24.75" customHeight="1">
      <c r="A31" s="77"/>
      <c r="B31" s="47">
        <v>21</v>
      </c>
      <c r="C31" s="136"/>
      <c r="D31" s="162"/>
      <c r="E31" s="163"/>
      <c r="F31" s="164"/>
      <c r="G31" s="165"/>
      <c r="H31" s="161">
        <f t="shared" si="2"/>
        <v>0</v>
      </c>
      <c r="I31" s="167"/>
      <c r="J31" s="84">
        <f t="shared" si="3"/>
        <v>0</v>
      </c>
      <c r="K31" s="106"/>
    </row>
    <row r="32" spans="1:11" ht="24.75" customHeight="1">
      <c r="A32" s="77"/>
      <c r="B32" s="47">
        <v>22</v>
      </c>
      <c r="C32" s="136"/>
      <c r="D32" s="162"/>
      <c r="E32" s="163"/>
      <c r="F32" s="164"/>
      <c r="G32" s="165"/>
      <c r="H32" s="161">
        <f t="shared" si="2"/>
        <v>0</v>
      </c>
      <c r="I32" s="167"/>
      <c r="J32" s="84">
        <f t="shared" si="3"/>
        <v>0</v>
      </c>
      <c r="K32" s="106"/>
    </row>
    <row r="33" spans="1:11" ht="24.75" customHeight="1">
      <c r="A33" s="77"/>
      <c r="B33" s="47">
        <v>23</v>
      </c>
      <c r="C33" s="136"/>
      <c r="D33" s="162"/>
      <c r="E33" s="163"/>
      <c r="F33" s="164"/>
      <c r="G33" s="165"/>
      <c r="H33" s="161">
        <f t="shared" si="2"/>
        <v>0</v>
      </c>
      <c r="I33" s="167"/>
      <c r="J33" s="84">
        <f t="shared" si="3"/>
        <v>0</v>
      </c>
      <c r="K33" s="106"/>
    </row>
    <row r="34" spans="1:11" ht="24.75" customHeight="1">
      <c r="A34" s="77"/>
      <c r="B34" s="47">
        <v>24</v>
      </c>
      <c r="C34" s="136"/>
      <c r="D34" s="162"/>
      <c r="E34" s="163"/>
      <c r="F34" s="164"/>
      <c r="G34" s="165"/>
      <c r="H34" s="161">
        <f t="shared" si="2"/>
        <v>0</v>
      </c>
      <c r="I34" s="167"/>
      <c r="J34" s="84">
        <f t="shared" si="3"/>
        <v>0</v>
      </c>
      <c r="K34" s="106"/>
    </row>
    <row r="35" spans="1:11" ht="24.75" customHeight="1">
      <c r="A35" s="77"/>
      <c r="B35" s="62">
        <v>25</v>
      </c>
      <c r="C35" s="146"/>
      <c r="D35" s="147"/>
      <c r="E35" s="148"/>
      <c r="F35" s="149"/>
      <c r="G35" s="150"/>
      <c r="H35" s="161">
        <f t="shared" si="2"/>
        <v>0</v>
      </c>
      <c r="I35" s="152"/>
      <c r="J35" s="84">
        <f t="shared" si="3"/>
        <v>0</v>
      </c>
      <c r="K35" s="108"/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174"/>
      <c r="D39" s="175"/>
      <c r="E39" s="176"/>
      <c r="F39" s="177"/>
      <c r="G39" s="178"/>
      <c r="H39" s="166">
        <f aca="true" t="shared" si="4" ref="H39:H48">SUM(E39:G39)</f>
        <v>0</v>
      </c>
      <c r="I39" s="179"/>
      <c r="J39" s="104">
        <f aca="true" t="shared" si="5" ref="J39:J48">H39+I39</f>
        <v>0</v>
      </c>
      <c r="K39" s="180"/>
    </row>
    <row r="40" spans="1:11" ht="24.75" customHeight="1">
      <c r="A40" s="37"/>
      <c r="B40" s="62">
        <v>27</v>
      </c>
      <c r="C40" s="136"/>
      <c r="D40" s="162"/>
      <c r="E40" s="163"/>
      <c r="F40" s="164"/>
      <c r="G40" s="165"/>
      <c r="H40" s="166">
        <f t="shared" si="4"/>
        <v>0</v>
      </c>
      <c r="I40" s="167"/>
      <c r="J40" s="104">
        <f t="shared" si="5"/>
        <v>0</v>
      </c>
      <c r="K40" s="106"/>
    </row>
    <row r="41" spans="1:11" ht="24.75" customHeight="1">
      <c r="A41" s="37"/>
      <c r="B41" s="47">
        <v>28</v>
      </c>
      <c r="C41" s="136"/>
      <c r="D41" s="162"/>
      <c r="E41" s="163"/>
      <c r="F41" s="164"/>
      <c r="G41" s="165"/>
      <c r="H41" s="166">
        <f t="shared" si="4"/>
        <v>0</v>
      </c>
      <c r="I41" s="167"/>
      <c r="J41" s="104">
        <f t="shared" si="5"/>
        <v>0</v>
      </c>
      <c r="K41" s="106"/>
    </row>
    <row r="42" spans="1:11" ht="24.75" customHeight="1">
      <c r="A42" s="37"/>
      <c r="B42" s="47">
        <v>29</v>
      </c>
      <c r="C42" s="136"/>
      <c r="D42" s="162"/>
      <c r="E42" s="163"/>
      <c r="F42" s="164"/>
      <c r="G42" s="165"/>
      <c r="H42" s="166">
        <f t="shared" si="4"/>
        <v>0</v>
      </c>
      <c r="I42" s="167"/>
      <c r="J42" s="104">
        <f t="shared" si="5"/>
        <v>0</v>
      </c>
      <c r="K42" s="106"/>
    </row>
    <row r="43" spans="1:11" ht="24.75" customHeight="1">
      <c r="A43" s="37"/>
      <c r="B43" s="47">
        <v>30</v>
      </c>
      <c r="C43" s="136"/>
      <c r="D43" s="162"/>
      <c r="E43" s="163"/>
      <c r="F43" s="164"/>
      <c r="G43" s="165"/>
      <c r="H43" s="166">
        <f t="shared" si="4"/>
        <v>0</v>
      </c>
      <c r="I43" s="167"/>
      <c r="J43" s="104">
        <f t="shared" si="5"/>
        <v>0</v>
      </c>
      <c r="K43" s="106"/>
    </row>
    <row r="44" spans="1:11" ht="24.75" customHeight="1">
      <c r="A44" s="37"/>
      <c r="B44" s="47">
        <v>31</v>
      </c>
      <c r="C44" s="136"/>
      <c r="D44" s="162"/>
      <c r="E44" s="163"/>
      <c r="F44" s="164"/>
      <c r="G44" s="165"/>
      <c r="H44" s="166">
        <f t="shared" si="4"/>
        <v>0</v>
      </c>
      <c r="I44" s="167"/>
      <c r="J44" s="104">
        <f t="shared" si="5"/>
        <v>0</v>
      </c>
      <c r="K44" s="106"/>
    </row>
    <row r="45" spans="1:11" ht="24.75" customHeight="1">
      <c r="A45" s="37"/>
      <c r="B45" s="47">
        <v>32</v>
      </c>
      <c r="C45" s="136"/>
      <c r="D45" s="162"/>
      <c r="E45" s="163"/>
      <c r="F45" s="164"/>
      <c r="G45" s="165"/>
      <c r="H45" s="166">
        <f t="shared" si="4"/>
        <v>0</v>
      </c>
      <c r="I45" s="167"/>
      <c r="J45" s="104">
        <f t="shared" si="5"/>
        <v>0</v>
      </c>
      <c r="K45" s="106"/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2460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5880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510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8850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100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8950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/>
      <c r="C59" s="134"/>
      <c r="D59" s="135"/>
      <c r="E59" s="106"/>
      <c r="F59" s="136"/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/>
      <c r="C60" s="134"/>
      <c r="D60" s="135"/>
      <c r="E60" s="106"/>
      <c r="F60" s="136"/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/>
      <c r="C82" s="134"/>
      <c r="D82" s="135"/>
      <c r="E82" s="106"/>
      <c r="F82" s="136"/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/>
      <c r="C83" s="134"/>
      <c r="D83" s="135"/>
      <c r="E83" s="106"/>
      <c r="F83" s="136"/>
      <c r="G83" s="137"/>
      <c r="H83" s="136"/>
      <c r="I83" s="138"/>
      <c r="J83" s="106"/>
      <c r="K83" s="136"/>
      <c r="L83" s="139"/>
      <c r="M83" s="133"/>
    </row>
    <row r="84" spans="1:13" ht="24.75" customHeight="1">
      <c r="A84" s="132">
        <v>3</v>
      </c>
      <c r="B84" s="133"/>
      <c r="C84" s="134"/>
      <c r="D84" s="135"/>
      <c r="E84" s="106"/>
      <c r="F84" s="136"/>
      <c r="G84" s="137"/>
      <c r="H84" s="136"/>
      <c r="I84" s="138"/>
      <c r="J84" s="106"/>
      <c r="K84" s="136"/>
      <c r="L84" s="139"/>
      <c r="M84" s="133"/>
    </row>
    <row r="85" spans="1:13" ht="24.75" customHeight="1">
      <c r="A85" s="132">
        <v>4</v>
      </c>
      <c r="B85" s="133"/>
      <c r="C85" s="134"/>
      <c r="D85" s="135"/>
      <c r="E85" s="106"/>
      <c r="F85" s="136"/>
      <c r="G85" s="137"/>
      <c r="H85" s="136"/>
      <c r="I85" s="138"/>
      <c r="J85" s="106"/>
      <c r="K85" s="136"/>
      <c r="L85" s="139"/>
      <c r="M85" s="133"/>
    </row>
    <row r="86" spans="1:13" ht="24.75" customHeight="1">
      <c r="A86" s="132">
        <v>5</v>
      </c>
      <c r="B86" s="133"/>
      <c r="C86" s="134"/>
      <c r="D86" s="135"/>
      <c r="E86" s="106"/>
      <c r="F86" s="136"/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0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/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/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26</v>
      </c>
      <c r="E3" s="5" t="s">
        <v>87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666</v>
      </c>
      <c r="D8" s="40"/>
      <c r="E8" s="187">
        <v>500</v>
      </c>
      <c r="F8" s="188">
        <v>820</v>
      </c>
      <c r="G8" s="189"/>
      <c r="H8" s="190">
        <f aca="true" t="shared" si="0" ref="H8:H22">SUM(E8:G8)</f>
        <v>1320</v>
      </c>
      <c r="I8" s="168"/>
      <c r="J8" s="45">
        <f aca="true" t="shared" si="1" ref="J8:J22">H8+I8</f>
        <v>1320</v>
      </c>
      <c r="K8" s="191" t="s">
        <v>81</v>
      </c>
    </row>
    <row r="9" spans="1:11" ht="24.75" customHeight="1">
      <c r="A9" s="37"/>
      <c r="B9" s="47">
        <v>2</v>
      </c>
      <c r="C9" s="25">
        <v>610</v>
      </c>
      <c r="D9" s="48"/>
      <c r="E9" s="170">
        <v>400</v>
      </c>
      <c r="F9" s="171">
        <v>730</v>
      </c>
      <c r="G9" s="172"/>
      <c r="H9" s="161">
        <f t="shared" si="0"/>
        <v>1130</v>
      </c>
      <c r="I9" s="169"/>
      <c r="J9" s="53">
        <f t="shared" si="1"/>
        <v>1130</v>
      </c>
      <c r="K9" s="173" t="s">
        <v>77</v>
      </c>
    </row>
    <row r="10" spans="1:11" ht="24.75" customHeight="1">
      <c r="A10" s="37"/>
      <c r="B10" s="47">
        <v>3</v>
      </c>
      <c r="C10" s="25">
        <v>463</v>
      </c>
      <c r="D10" s="48"/>
      <c r="E10" s="170"/>
      <c r="F10" s="171">
        <v>700</v>
      </c>
      <c r="G10" s="172">
        <v>250</v>
      </c>
      <c r="H10" s="161">
        <f t="shared" si="0"/>
        <v>950</v>
      </c>
      <c r="I10" s="169"/>
      <c r="J10" s="53">
        <f t="shared" si="1"/>
        <v>950</v>
      </c>
      <c r="K10" s="173" t="s">
        <v>37</v>
      </c>
    </row>
    <row r="11" spans="1:11" ht="24.75" customHeight="1">
      <c r="A11" s="37"/>
      <c r="B11" s="47">
        <v>4</v>
      </c>
      <c r="C11" s="25">
        <v>610</v>
      </c>
      <c r="D11" s="48"/>
      <c r="E11" s="170">
        <v>500</v>
      </c>
      <c r="F11" s="171">
        <v>680</v>
      </c>
      <c r="G11" s="172"/>
      <c r="H11" s="161">
        <f t="shared" si="0"/>
        <v>1180</v>
      </c>
      <c r="I11" s="169"/>
      <c r="J11" s="53">
        <f t="shared" si="1"/>
        <v>1180</v>
      </c>
      <c r="K11" s="173" t="s">
        <v>36</v>
      </c>
    </row>
    <row r="12" spans="1:11" ht="24.75" customHeight="1">
      <c r="A12" s="37"/>
      <c r="B12" s="47">
        <v>5</v>
      </c>
      <c r="C12" s="25"/>
      <c r="D12" s="48"/>
      <c r="E12" s="170"/>
      <c r="F12" s="171"/>
      <c r="G12" s="172"/>
      <c r="H12" s="161">
        <f t="shared" si="0"/>
        <v>0</v>
      </c>
      <c r="I12" s="169"/>
      <c r="J12" s="53">
        <f t="shared" si="1"/>
        <v>0</v>
      </c>
      <c r="K12" s="173"/>
    </row>
    <row r="13" spans="1:11" ht="24.75" customHeight="1">
      <c r="A13" s="37"/>
      <c r="B13" s="47">
        <v>6</v>
      </c>
      <c r="C13" s="25"/>
      <c r="D13" s="48"/>
      <c r="E13" s="170"/>
      <c r="F13" s="171"/>
      <c r="G13" s="172"/>
      <c r="H13" s="161">
        <f t="shared" si="0"/>
        <v>0</v>
      </c>
      <c r="I13" s="169"/>
      <c r="J13" s="53">
        <f t="shared" si="1"/>
        <v>0</v>
      </c>
      <c r="K13" s="173"/>
    </row>
    <row r="14" spans="1:11" ht="24.75" customHeight="1">
      <c r="A14" s="37"/>
      <c r="B14" s="47">
        <v>7</v>
      </c>
      <c r="C14" s="136"/>
      <c r="D14" s="162"/>
      <c r="E14" s="163"/>
      <c r="F14" s="164"/>
      <c r="G14" s="165"/>
      <c r="H14" s="161">
        <f t="shared" si="0"/>
        <v>0</v>
      </c>
      <c r="I14" s="167"/>
      <c r="J14" s="53">
        <f t="shared" si="1"/>
        <v>0</v>
      </c>
      <c r="K14" s="106"/>
    </row>
    <row r="15" spans="1:11" ht="24.75" customHeight="1">
      <c r="A15" s="37"/>
      <c r="B15" s="47">
        <v>8</v>
      </c>
      <c r="C15" s="136"/>
      <c r="D15" s="162"/>
      <c r="E15" s="163"/>
      <c r="F15" s="164"/>
      <c r="G15" s="165"/>
      <c r="H15" s="161">
        <f t="shared" si="0"/>
        <v>0</v>
      </c>
      <c r="I15" s="167"/>
      <c r="J15" s="53">
        <f t="shared" si="1"/>
        <v>0</v>
      </c>
      <c r="K15" s="106"/>
    </row>
    <row r="16" spans="1:11" ht="24.75" customHeight="1">
      <c r="A16" s="37"/>
      <c r="B16" s="47">
        <v>9</v>
      </c>
      <c r="C16" s="136"/>
      <c r="D16" s="162"/>
      <c r="E16" s="163"/>
      <c r="F16" s="164"/>
      <c r="G16" s="165"/>
      <c r="H16" s="161">
        <f t="shared" si="0"/>
        <v>0</v>
      </c>
      <c r="I16" s="167"/>
      <c r="J16" s="53">
        <f t="shared" si="1"/>
        <v>0</v>
      </c>
      <c r="K16" s="106"/>
    </row>
    <row r="17" spans="1:11" ht="24.75" customHeight="1">
      <c r="A17" s="37"/>
      <c r="B17" s="47">
        <v>10</v>
      </c>
      <c r="C17" s="136"/>
      <c r="D17" s="162"/>
      <c r="E17" s="163"/>
      <c r="F17" s="164"/>
      <c r="G17" s="165"/>
      <c r="H17" s="161">
        <f t="shared" si="0"/>
        <v>0</v>
      </c>
      <c r="I17" s="167"/>
      <c r="J17" s="53">
        <f t="shared" si="1"/>
        <v>0</v>
      </c>
      <c r="K17" s="106"/>
    </row>
    <row r="18" spans="1:11" ht="24.75" customHeight="1">
      <c r="A18" s="37"/>
      <c r="B18" s="47">
        <v>11</v>
      </c>
      <c r="C18" s="136"/>
      <c r="D18" s="162"/>
      <c r="E18" s="163"/>
      <c r="F18" s="164"/>
      <c r="G18" s="165"/>
      <c r="H18" s="161">
        <f t="shared" si="0"/>
        <v>0</v>
      </c>
      <c r="I18" s="167"/>
      <c r="J18" s="53">
        <f t="shared" si="1"/>
        <v>0</v>
      </c>
      <c r="K18" s="106"/>
    </row>
    <row r="19" spans="1:11" ht="24.75" customHeight="1">
      <c r="A19" s="37"/>
      <c r="B19" s="47">
        <v>12</v>
      </c>
      <c r="C19" s="136"/>
      <c r="D19" s="162"/>
      <c r="E19" s="163"/>
      <c r="F19" s="164"/>
      <c r="G19" s="165"/>
      <c r="H19" s="161">
        <f t="shared" si="0"/>
        <v>0</v>
      </c>
      <c r="I19" s="167"/>
      <c r="J19" s="53">
        <f t="shared" si="1"/>
        <v>0</v>
      </c>
      <c r="K19" s="106"/>
    </row>
    <row r="20" spans="1:11" ht="24.75" customHeight="1">
      <c r="A20" s="37"/>
      <c r="B20" s="47">
        <v>13</v>
      </c>
      <c r="C20" s="136"/>
      <c r="D20" s="162"/>
      <c r="E20" s="163"/>
      <c r="F20" s="164"/>
      <c r="G20" s="165"/>
      <c r="H20" s="161">
        <f t="shared" si="0"/>
        <v>0</v>
      </c>
      <c r="I20" s="167"/>
      <c r="J20" s="53">
        <f t="shared" si="1"/>
        <v>0</v>
      </c>
      <c r="K20" s="106"/>
    </row>
    <row r="21" spans="1:11" ht="24.75" customHeight="1">
      <c r="A21" s="37"/>
      <c r="B21" s="47">
        <v>14</v>
      </c>
      <c r="C21" s="136"/>
      <c r="D21" s="162"/>
      <c r="E21" s="163"/>
      <c r="F21" s="164"/>
      <c r="G21" s="165"/>
      <c r="H21" s="161">
        <f t="shared" si="0"/>
        <v>0</v>
      </c>
      <c r="I21" s="167"/>
      <c r="J21" s="53">
        <f t="shared" si="1"/>
        <v>0</v>
      </c>
      <c r="K21" s="106"/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25">
        <v>463</v>
      </c>
      <c r="D26" s="48"/>
      <c r="E26" s="170">
        <v>410</v>
      </c>
      <c r="F26" s="171">
        <v>1000</v>
      </c>
      <c r="G26" s="172"/>
      <c r="H26" s="161">
        <f aca="true" t="shared" si="2" ref="H26:H35">SUM(E26:G26)</f>
        <v>1410</v>
      </c>
      <c r="I26" s="169"/>
      <c r="J26" s="84">
        <f aca="true" t="shared" si="3" ref="J26:J35">H26+I26</f>
        <v>1410</v>
      </c>
      <c r="K26" s="173" t="s">
        <v>37</v>
      </c>
    </row>
    <row r="27" spans="1:11" ht="24.75" customHeight="1">
      <c r="A27" s="77"/>
      <c r="B27" s="62">
        <v>17</v>
      </c>
      <c r="C27" s="25">
        <v>666</v>
      </c>
      <c r="D27" s="48"/>
      <c r="E27" s="170">
        <v>490</v>
      </c>
      <c r="F27" s="171">
        <v>1000</v>
      </c>
      <c r="G27" s="172"/>
      <c r="H27" s="161">
        <f t="shared" si="2"/>
        <v>1490</v>
      </c>
      <c r="I27" s="169"/>
      <c r="J27" s="84">
        <f t="shared" si="3"/>
        <v>1490</v>
      </c>
      <c r="K27" s="173" t="s">
        <v>38</v>
      </c>
    </row>
    <row r="28" spans="1:11" ht="24.75" customHeight="1">
      <c r="A28" s="77"/>
      <c r="B28" s="47">
        <v>18</v>
      </c>
      <c r="C28" s="136">
        <v>610</v>
      </c>
      <c r="D28" s="162"/>
      <c r="E28" s="163">
        <v>470</v>
      </c>
      <c r="F28" s="164">
        <v>1000</v>
      </c>
      <c r="G28" s="165"/>
      <c r="H28" s="161">
        <f t="shared" si="2"/>
        <v>1470</v>
      </c>
      <c r="I28" s="167"/>
      <c r="J28" s="84">
        <f t="shared" si="3"/>
        <v>1470</v>
      </c>
      <c r="K28" s="106" t="s">
        <v>40</v>
      </c>
    </row>
    <row r="29" spans="1:11" ht="24.75" customHeight="1">
      <c r="A29" s="77"/>
      <c r="B29" s="47">
        <v>19</v>
      </c>
      <c r="C29" s="136">
        <v>610</v>
      </c>
      <c r="D29" s="162"/>
      <c r="E29" s="163">
        <v>760</v>
      </c>
      <c r="F29" s="164">
        <v>900</v>
      </c>
      <c r="G29" s="165">
        <v>100</v>
      </c>
      <c r="H29" s="161">
        <f t="shared" si="2"/>
        <v>1760</v>
      </c>
      <c r="I29" s="167"/>
      <c r="J29" s="84">
        <f t="shared" si="3"/>
        <v>1760</v>
      </c>
      <c r="K29" s="106" t="s">
        <v>40</v>
      </c>
    </row>
    <row r="30" spans="1:11" ht="24.75" customHeight="1">
      <c r="A30" s="77"/>
      <c r="B30" s="47">
        <v>20</v>
      </c>
      <c r="C30" s="136"/>
      <c r="D30" s="162"/>
      <c r="E30" s="163"/>
      <c r="F30" s="164"/>
      <c r="G30" s="165"/>
      <c r="H30" s="161">
        <f t="shared" si="2"/>
        <v>0</v>
      </c>
      <c r="I30" s="167"/>
      <c r="J30" s="84">
        <f t="shared" si="3"/>
        <v>0</v>
      </c>
      <c r="K30" s="106"/>
    </row>
    <row r="31" spans="1:11" ht="24.75" customHeight="1">
      <c r="A31" s="77"/>
      <c r="B31" s="47">
        <v>21</v>
      </c>
      <c r="C31" s="136"/>
      <c r="D31" s="162"/>
      <c r="E31" s="163"/>
      <c r="F31" s="164"/>
      <c r="G31" s="165"/>
      <c r="H31" s="161">
        <f t="shared" si="2"/>
        <v>0</v>
      </c>
      <c r="I31" s="167"/>
      <c r="J31" s="84">
        <f t="shared" si="3"/>
        <v>0</v>
      </c>
      <c r="K31" s="106"/>
    </row>
    <row r="32" spans="1:11" ht="24.75" customHeight="1">
      <c r="A32" s="77"/>
      <c r="B32" s="47">
        <v>22</v>
      </c>
      <c r="C32" s="136"/>
      <c r="D32" s="162"/>
      <c r="E32" s="163"/>
      <c r="F32" s="164"/>
      <c r="G32" s="165"/>
      <c r="H32" s="161">
        <f t="shared" si="2"/>
        <v>0</v>
      </c>
      <c r="I32" s="167"/>
      <c r="J32" s="84">
        <f t="shared" si="3"/>
        <v>0</v>
      </c>
      <c r="K32" s="106"/>
    </row>
    <row r="33" spans="1:11" ht="24.75" customHeight="1">
      <c r="A33" s="77"/>
      <c r="B33" s="47">
        <v>23</v>
      </c>
      <c r="C33" s="136"/>
      <c r="D33" s="162"/>
      <c r="E33" s="163"/>
      <c r="F33" s="164"/>
      <c r="G33" s="165"/>
      <c r="H33" s="161">
        <f t="shared" si="2"/>
        <v>0</v>
      </c>
      <c r="I33" s="167"/>
      <c r="J33" s="84">
        <f t="shared" si="3"/>
        <v>0</v>
      </c>
      <c r="K33" s="106"/>
    </row>
    <row r="34" spans="1:11" ht="24.75" customHeight="1">
      <c r="A34" s="77"/>
      <c r="B34" s="47">
        <v>24</v>
      </c>
      <c r="C34" s="136"/>
      <c r="D34" s="162"/>
      <c r="E34" s="163"/>
      <c r="F34" s="164"/>
      <c r="G34" s="165"/>
      <c r="H34" s="161">
        <f t="shared" si="2"/>
        <v>0</v>
      </c>
      <c r="I34" s="167"/>
      <c r="J34" s="84">
        <f t="shared" si="3"/>
        <v>0</v>
      </c>
      <c r="K34" s="106"/>
    </row>
    <row r="35" spans="1:11" ht="24.75" customHeight="1">
      <c r="A35" s="77"/>
      <c r="B35" s="62">
        <v>25</v>
      </c>
      <c r="C35" s="146"/>
      <c r="D35" s="147"/>
      <c r="E35" s="148"/>
      <c r="F35" s="149"/>
      <c r="G35" s="150"/>
      <c r="H35" s="161">
        <f t="shared" si="2"/>
        <v>0</v>
      </c>
      <c r="I35" s="152"/>
      <c r="J35" s="84">
        <f t="shared" si="3"/>
        <v>0</v>
      </c>
      <c r="K35" s="108"/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174"/>
      <c r="D39" s="175"/>
      <c r="E39" s="176"/>
      <c r="F39" s="177"/>
      <c r="G39" s="178"/>
      <c r="H39" s="166">
        <f aca="true" t="shared" si="4" ref="H39:H48">SUM(E39:G39)</f>
        <v>0</v>
      </c>
      <c r="I39" s="179"/>
      <c r="J39" s="104">
        <f aca="true" t="shared" si="5" ref="J39:J48">H39+I39</f>
        <v>0</v>
      </c>
      <c r="K39" s="180"/>
    </row>
    <row r="40" spans="1:11" ht="24.75" customHeight="1">
      <c r="A40" s="37"/>
      <c r="B40" s="62">
        <v>27</v>
      </c>
      <c r="C40" s="136"/>
      <c r="D40" s="162"/>
      <c r="E40" s="163"/>
      <c r="F40" s="164"/>
      <c r="G40" s="165"/>
      <c r="H40" s="166">
        <f t="shared" si="4"/>
        <v>0</v>
      </c>
      <c r="I40" s="167"/>
      <c r="J40" s="104">
        <f t="shared" si="5"/>
        <v>0</v>
      </c>
      <c r="K40" s="106"/>
    </row>
    <row r="41" spans="1:11" ht="24.75" customHeight="1">
      <c r="A41" s="37"/>
      <c r="B41" s="47">
        <v>28</v>
      </c>
      <c r="C41" s="136"/>
      <c r="D41" s="162"/>
      <c r="E41" s="163"/>
      <c r="F41" s="164"/>
      <c r="G41" s="165"/>
      <c r="H41" s="166">
        <f t="shared" si="4"/>
        <v>0</v>
      </c>
      <c r="I41" s="167"/>
      <c r="J41" s="104">
        <f t="shared" si="5"/>
        <v>0</v>
      </c>
      <c r="K41" s="106"/>
    </row>
    <row r="42" spans="1:11" ht="24.75" customHeight="1">
      <c r="A42" s="37"/>
      <c r="B42" s="47">
        <v>29</v>
      </c>
      <c r="C42" s="136"/>
      <c r="D42" s="162"/>
      <c r="E42" s="163"/>
      <c r="F42" s="164"/>
      <c r="G42" s="165"/>
      <c r="H42" s="166">
        <f t="shared" si="4"/>
        <v>0</v>
      </c>
      <c r="I42" s="167"/>
      <c r="J42" s="104">
        <f t="shared" si="5"/>
        <v>0</v>
      </c>
      <c r="K42" s="106"/>
    </row>
    <row r="43" spans="1:11" ht="24.75" customHeight="1">
      <c r="A43" s="37"/>
      <c r="B43" s="47">
        <v>30</v>
      </c>
      <c r="C43" s="136"/>
      <c r="D43" s="162"/>
      <c r="E43" s="163"/>
      <c r="F43" s="164"/>
      <c r="G43" s="165"/>
      <c r="H43" s="166">
        <f t="shared" si="4"/>
        <v>0</v>
      </c>
      <c r="I43" s="167"/>
      <c r="J43" s="104">
        <f t="shared" si="5"/>
        <v>0</v>
      </c>
      <c r="K43" s="106"/>
    </row>
    <row r="44" spans="1:11" ht="24.75" customHeight="1">
      <c r="A44" s="37"/>
      <c r="B44" s="47">
        <v>31</v>
      </c>
      <c r="C44" s="136"/>
      <c r="D44" s="162"/>
      <c r="E44" s="163"/>
      <c r="F44" s="164"/>
      <c r="G44" s="165"/>
      <c r="H44" s="166">
        <f t="shared" si="4"/>
        <v>0</v>
      </c>
      <c r="I44" s="167"/>
      <c r="J44" s="104">
        <f t="shared" si="5"/>
        <v>0</v>
      </c>
      <c r="K44" s="106"/>
    </row>
    <row r="45" spans="1:11" ht="24.75" customHeight="1">
      <c r="A45" s="37"/>
      <c r="B45" s="47">
        <v>32</v>
      </c>
      <c r="C45" s="136"/>
      <c r="D45" s="162"/>
      <c r="E45" s="163"/>
      <c r="F45" s="164"/>
      <c r="G45" s="165"/>
      <c r="H45" s="166">
        <f t="shared" si="4"/>
        <v>0</v>
      </c>
      <c r="I45" s="167"/>
      <c r="J45" s="104">
        <f t="shared" si="5"/>
        <v>0</v>
      </c>
      <c r="K45" s="106"/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3530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6830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350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10710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10710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/>
      <c r="C59" s="134"/>
      <c r="D59" s="135"/>
      <c r="E59" s="106"/>
      <c r="F59" s="136"/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/>
      <c r="C60" s="134"/>
      <c r="D60" s="135"/>
      <c r="E60" s="106"/>
      <c r="F60" s="136"/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/>
      <c r="C82" s="134"/>
      <c r="D82" s="135"/>
      <c r="E82" s="106"/>
      <c r="F82" s="136"/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/>
      <c r="C83" s="134"/>
      <c r="D83" s="135"/>
      <c r="E83" s="106"/>
      <c r="F83" s="136"/>
      <c r="G83" s="137"/>
      <c r="H83" s="136"/>
      <c r="I83" s="138"/>
      <c r="J83" s="106"/>
      <c r="K83" s="136"/>
      <c r="L83" s="139"/>
      <c r="M83" s="133"/>
    </row>
    <row r="84" spans="1:13" ht="24.75" customHeight="1">
      <c r="A84" s="132">
        <v>3</v>
      </c>
      <c r="B84" s="133"/>
      <c r="C84" s="134"/>
      <c r="D84" s="135"/>
      <c r="E84" s="106"/>
      <c r="F84" s="136"/>
      <c r="G84" s="137"/>
      <c r="H84" s="136"/>
      <c r="I84" s="138"/>
      <c r="J84" s="106"/>
      <c r="K84" s="136"/>
      <c r="L84" s="139"/>
      <c r="M84" s="133"/>
    </row>
    <row r="85" spans="1:13" ht="24.75" customHeight="1">
      <c r="A85" s="132">
        <v>4</v>
      </c>
      <c r="B85" s="133"/>
      <c r="C85" s="134"/>
      <c r="D85" s="135"/>
      <c r="E85" s="106"/>
      <c r="F85" s="136"/>
      <c r="G85" s="137"/>
      <c r="H85" s="136"/>
      <c r="I85" s="138"/>
      <c r="J85" s="106"/>
      <c r="K85" s="136"/>
      <c r="L85" s="139"/>
      <c r="M85" s="133"/>
    </row>
    <row r="86" spans="1:13" ht="24.75" customHeight="1">
      <c r="A86" s="132">
        <v>5</v>
      </c>
      <c r="B86" s="133"/>
      <c r="C86" s="134"/>
      <c r="D86" s="135"/>
      <c r="E86" s="106"/>
      <c r="F86" s="136"/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0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/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/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10.5742187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1.42187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27</v>
      </c>
      <c r="E3" s="5" t="s">
        <v>87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610</v>
      </c>
      <c r="D8" s="40"/>
      <c r="E8" s="187">
        <v>230</v>
      </c>
      <c r="F8" s="188">
        <v>1000</v>
      </c>
      <c r="G8" s="189"/>
      <c r="H8" s="190">
        <f aca="true" t="shared" si="0" ref="H8:H22">SUM(E8:G8)</f>
        <v>1230</v>
      </c>
      <c r="I8" s="168"/>
      <c r="J8" s="45">
        <f aca="true" t="shared" si="1" ref="J8:J22">H8+I8</f>
        <v>1230</v>
      </c>
      <c r="K8" s="191" t="s">
        <v>36</v>
      </c>
    </row>
    <row r="9" spans="1:11" ht="24.75" customHeight="1">
      <c r="A9" s="37"/>
      <c r="B9" s="47">
        <v>2</v>
      </c>
      <c r="C9" s="25" t="s">
        <v>95</v>
      </c>
      <c r="D9" s="48"/>
      <c r="E9" s="170">
        <v>4660</v>
      </c>
      <c r="F9" s="171"/>
      <c r="G9" s="172"/>
      <c r="H9" s="161">
        <f t="shared" si="0"/>
        <v>4660</v>
      </c>
      <c r="I9" s="169"/>
      <c r="J9" s="53">
        <f t="shared" si="1"/>
        <v>4660</v>
      </c>
      <c r="K9" s="173" t="s">
        <v>96</v>
      </c>
    </row>
    <row r="10" spans="1:11" ht="24.75" customHeight="1">
      <c r="A10" s="37"/>
      <c r="B10" s="47">
        <v>3</v>
      </c>
      <c r="C10" s="25" t="s">
        <v>95</v>
      </c>
      <c r="D10" s="48"/>
      <c r="E10" s="170">
        <v>8220</v>
      </c>
      <c r="F10" s="171"/>
      <c r="G10" s="172"/>
      <c r="H10" s="161">
        <f t="shared" si="0"/>
        <v>8220</v>
      </c>
      <c r="I10" s="169"/>
      <c r="J10" s="53">
        <f t="shared" si="1"/>
        <v>8220</v>
      </c>
      <c r="K10" s="173" t="s">
        <v>96</v>
      </c>
    </row>
    <row r="11" spans="1:11" ht="24.75" customHeight="1">
      <c r="A11" s="37"/>
      <c r="B11" s="47">
        <v>4</v>
      </c>
      <c r="C11" s="25">
        <v>463</v>
      </c>
      <c r="D11" s="48"/>
      <c r="E11" s="170"/>
      <c r="F11" s="171">
        <v>770</v>
      </c>
      <c r="G11" s="172"/>
      <c r="H11" s="161">
        <f t="shared" si="0"/>
        <v>770</v>
      </c>
      <c r="I11" s="169"/>
      <c r="J11" s="53">
        <f t="shared" si="1"/>
        <v>770</v>
      </c>
      <c r="K11" s="173" t="s">
        <v>37</v>
      </c>
    </row>
    <row r="12" spans="1:11" ht="24.75" customHeight="1">
      <c r="A12" s="37"/>
      <c r="B12" s="47">
        <v>5</v>
      </c>
      <c r="C12" s="25">
        <v>610</v>
      </c>
      <c r="D12" s="48"/>
      <c r="E12" s="170"/>
      <c r="F12" s="171">
        <v>940</v>
      </c>
      <c r="G12" s="172"/>
      <c r="H12" s="161">
        <f t="shared" si="0"/>
        <v>940</v>
      </c>
      <c r="I12" s="169"/>
      <c r="J12" s="53">
        <f t="shared" si="1"/>
        <v>940</v>
      </c>
      <c r="K12" s="173" t="s">
        <v>36</v>
      </c>
    </row>
    <row r="13" spans="1:11" ht="24.75" customHeight="1">
      <c r="A13" s="37"/>
      <c r="B13" s="47">
        <v>6</v>
      </c>
      <c r="C13" s="25">
        <v>573</v>
      </c>
      <c r="D13" s="48"/>
      <c r="E13" s="170"/>
      <c r="F13" s="171"/>
      <c r="G13" s="172"/>
      <c r="H13" s="161">
        <f t="shared" si="0"/>
        <v>0</v>
      </c>
      <c r="I13" s="169">
        <v>960</v>
      </c>
      <c r="J13" s="53">
        <f t="shared" si="1"/>
        <v>960</v>
      </c>
      <c r="K13" s="173" t="s">
        <v>71</v>
      </c>
    </row>
    <row r="14" spans="1:11" ht="24.75" customHeight="1">
      <c r="A14" s="37"/>
      <c r="B14" s="47">
        <v>7</v>
      </c>
      <c r="C14" s="136">
        <v>463</v>
      </c>
      <c r="D14" s="162"/>
      <c r="E14" s="163"/>
      <c r="F14" s="164">
        <v>600</v>
      </c>
      <c r="G14" s="165"/>
      <c r="H14" s="161">
        <f t="shared" si="0"/>
        <v>600</v>
      </c>
      <c r="I14" s="167"/>
      <c r="J14" s="53">
        <f t="shared" si="1"/>
        <v>600</v>
      </c>
      <c r="K14" s="106" t="s">
        <v>37</v>
      </c>
    </row>
    <row r="15" spans="1:11" ht="24.75" customHeight="1">
      <c r="A15" s="37"/>
      <c r="B15" s="47">
        <v>8</v>
      </c>
      <c r="C15" s="136">
        <v>468</v>
      </c>
      <c r="D15" s="162"/>
      <c r="E15" s="163"/>
      <c r="F15" s="164">
        <v>250</v>
      </c>
      <c r="G15" s="165"/>
      <c r="H15" s="161">
        <f t="shared" si="0"/>
        <v>250</v>
      </c>
      <c r="I15" s="167"/>
      <c r="J15" s="53">
        <f t="shared" si="1"/>
        <v>250</v>
      </c>
      <c r="K15" s="106" t="s">
        <v>35</v>
      </c>
    </row>
    <row r="16" spans="1:11" ht="24.75" customHeight="1">
      <c r="A16" s="37"/>
      <c r="B16" s="47">
        <v>9</v>
      </c>
      <c r="C16" s="136" t="s">
        <v>95</v>
      </c>
      <c r="D16" s="162"/>
      <c r="E16" s="163">
        <v>6160</v>
      </c>
      <c r="F16" s="164"/>
      <c r="G16" s="165"/>
      <c r="H16" s="161">
        <f t="shared" si="0"/>
        <v>6160</v>
      </c>
      <c r="I16" s="167"/>
      <c r="J16" s="53">
        <f t="shared" si="1"/>
        <v>6160</v>
      </c>
      <c r="K16" s="106" t="s">
        <v>96</v>
      </c>
    </row>
    <row r="17" spans="1:11" ht="24.75" customHeight="1">
      <c r="A17" s="37"/>
      <c r="B17" s="47">
        <v>10</v>
      </c>
      <c r="C17" s="136" t="s">
        <v>95</v>
      </c>
      <c r="D17" s="162"/>
      <c r="E17" s="163">
        <v>8380</v>
      </c>
      <c r="F17" s="164"/>
      <c r="G17" s="165"/>
      <c r="H17" s="161">
        <f t="shared" si="0"/>
        <v>8380</v>
      </c>
      <c r="I17" s="167"/>
      <c r="J17" s="53">
        <f t="shared" si="1"/>
        <v>8380</v>
      </c>
      <c r="K17" s="106" t="s">
        <v>96</v>
      </c>
    </row>
    <row r="18" spans="1:11" ht="24.75" customHeight="1">
      <c r="A18" s="37"/>
      <c r="B18" s="47">
        <v>11</v>
      </c>
      <c r="C18" s="136"/>
      <c r="D18" s="162"/>
      <c r="E18" s="163"/>
      <c r="F18" s="164"/>
      <c r="G18" s="165"/>
      <c r="H18" s="161">
        <f t="shared" si="0"/>
        <v>0</v>
      </c>
      <c r="I18" s="167"/>
      <c r="J18" s="53">
        <f t="shared" si="1"/>
        <v>0</v>
      </c>
      <c r="K18" s="106"/>
    </row>
    <row r="19" spans="1:11" ht="24.75" customHeight="1">
      <c r="A19" s="37"/>
      <c r="B19" s="47">
        <v>12</v>
      </c>
      <c r="C19" s="136"/>
      <c r="D19" s="162"/>
      <c r="E19" s="163"/>
      <c r="F19" s="164"/>
      <c r="G19" s="165"/>
      <c r="H19" s="161">
        <f t="shared" si="0"/>
        <v>0</v>
      </c>
      <c r="I19" s="167"/>
      <c r="J19" s="53">
        <f t="shared" si="1"/>
        <v>0</v>
      </c>
      <c r="K19" s="106"/>
    </row>
    <row r="20" spans="1:11" ht="24.75" customHeight="1">
      <c r="A20" s="37"/>
      <c r="B20" s="47">
        <v>13</v>
      </c>
      <c r="C20" s="136"/>
      <c r="D20" s="162"/>
      <c r="E20" s="163"/>
      <c r="F20" s="164"/>
      <c r="G20" s="165"/>
      <c r="H20" s="161">
        <f t="shared" si="0"/>
        <v>0</v>
      </c>
      <c r="I20" s="167"/>
      <c r="J20" s="53">
        <f t="shared" si="1"/>
        <v>0</v>
      </c>
      <c r="K20" s="106"/>
    </row>
    <row r="21" spans="1:11" ht="24.75" customHeight="1">
      <c r="A21" s="37"/>
      <c r="B21" s="47">
        <v>14</v>
      </c>
      <c r="C21" s="136"/>
      <c r="D21" s="162"/>
      <c r="E21" s="163"/>
      <c r="F21" s="164"/>
      <c r="G21" s="165"/>
      <c r="H21" s="161">
        <f t="shared" si="0"/>
        <v>0</v>
      </c>
      <c r="I21" s="167"/>
      <c r="J21" s="53">
        <f t="shared" si="1"/>
        <v>0</v>
      </c>
      <c r="K21" s="106"/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25">
        <v>610</v>
      </c>
      <c r="D26" s="48"/>
      <c r="E26" s="170">
        <v>430</v>
      </c>
      <c r="F26" s="171">
        <v>1000</v>
      </c>
      <c r="G26" s="172"/>
      <c r="H26" s="161">
        <f aca="true" t="shared" si="2" ref="H26:H35">SUM(E26:G26)</f>
        <v>1430</v>
      </c>
      <c r="I26" s="169"/>
      <c r="J26" s="84">
        <f aca="true" t="shared" si="3" ref="J26:J35">H26+I26</f>
        <v>1430</v>
      </c>
      <c r="K26" s="173" t="s">
        <v>36</v>
      </c>
    </row>
    <row r="27" spans="1:11" ht="24.75" customHeight="1">
      <c r="A27" s="77"/>
      <c r="B27" s="62">
        <v>17</v>
      </c>
      <c r="C27" s="25">
        <v>573</v>
      </c>
      <c r="D27" s="48"/>
      <c r="E27" s="170"/>
      <c r="F27" s="171"/>
      <c r="G27" s="172"/>
      <c r="H27" s="161">
        <f t="shared" si="2"/>
        <v>0</v>
      </c>
      <c r="I27" s="169">
        <v>270</v>
      </c>
      <c r="J27" s="84">
        <f t="shared" si="3"/>
        <v>270</v>
      </c>
      <c r="K27" s="173" t="s">
        <v>71</v>
      </c>
    </row>
    <row r="28" spans="1:11" ht="24.75" customHeight="1">
      <c r="A28" s="77"/>
      <c r="B28" s="47">
        <v>18</v>
      </c>
      <c r="C28" s="136">
        <v>463</v>
      </c>
      <c r="D28" s="162"/>
      <c r="E28" s="163">
        <v>500</v>
      </c>
      <c r="F28" s="164">
        <v>500</v>
      </c>
      <c r="G28" s="165">
        <v>370</v>
      </c>
      <c r="H28" s="161">
        <f t="shared" si="2"/>
        <v>1370</v>
      </c>
      <c r="I28" s="167"/>
      <c r="J28" s="84">
        <f t="shared" si="3"/>
        <v>1370</v>
      </c>
      <c r="K28" s="106" t="s">
        <v>38</v>
      </c>
    </row>
    <row r="29" spans="1:11" ht="24.75" customHeight="1">
      <c r="A29" s="77"/>
      <c r="B29" s="47">
        <v>19</v>
      </c>
      <c r="C29" s="136">
        <v>468</v>
      </c>
      <c r="D29" s="162"/>
      <c r="E29" s="163"/>
      <c r="F29" s="164">
        <v>720</v>
      </c>
      <c r="G29" s="165"/>
      <c r="H29" s="161">
        <f t="shared" si="2"/>
        <v>720</v>
      </c>
      <c r="I29" s="167"/>
      <c r="J29" s="84">
        <f t="shared" si="3"/>
        <v>720</v>
      </c>
      <c r="K29" s="106" t="s">
        <v>36</v>
      </c>
    </row>
    <row r="30" spans="1:11" ht="24.75" customHeight="1">
      <c r="A30" s="77"/>
      <c r="B30" s="47">
        <v>20</v>
      </c>
      <c r="C30" s="136">
        <v>666</v>
      </c>
      <c r="D30" s="162"/>
      <c r="E30" s="163"/>
      <c r="F30" s="164">
        <v>790</v>
      </c>
      <c r="G30" s="165"/>
      <c r="H30" s="161">
        <f t="shared" si="2"/>
        <v>790</v>
      </c>
      <c r="I30" s="167"/>
      <c r="J30" s="84">
        <f t="shared" si="3"/>
        <v>790</v>
      </c>
      <c r="K30" s="106" t="s">
        <v>36</v>
      </c>
    </row>
    <row r="31" spans="1:11" ht="24.75" customHeight="1">
      <c r="A31" s="77"/>
      <c r="B31" s="47">
        <v>21</v>
      </c>
      <c r="C31" s="136">
        <v>610</v>
      </c>
      <c r="D31" s="162"/>
      <c r="E31" s="163"/>
      <c r="F31" s="164">
        <v>640</v>
      </c>
      <c r="G31" s="165"/>
      <c r="H31" s="161">
        <f t="shared" si="2"/>
        <v>640</v>
      </c>
      <c r="I31" s="167"/>
      <c r="J31" s="84">
        <f t="shared" si="3"/>
        <v>640</v>
      </c>
      <c r="K31" s="106" t="s">
        <v>40</v>
      </c>
    </row>
    <row r="32" spans="1:11" ht="24.75" customHeight="1">
      <c r="A32" s="77"/>
      <c r="B32" s="47">
        <v>22</v>
      </c>
      <c r="C32" s="136">
        <v>463</v>
      </c>
      <c r="D32" s="162"/>
      <c r="E32" s="163">
        <v>780</v>
      </c>
      <c r="F32" s="164">
        <v>1000</v>
      </c>
      <c r="G32" s="165"/>
      <c r="H32" s="161">
        <f t="shared" si="2"/>
        <v>1780</v>
      </c>
      <c r="I32" s="167"/>
      <c r="J32" s="84">
        <f t="shared" si="3"/>
        <v>1780</v>
      </c>
      <c r="K32" s="106" t="s">
        <v>38</v>
      </c>
    </row>
    <row r="33" spans="1:11" ht="24.75" customHeight="1">
      <c r="A33" s="77"/>
      <c r="B33" s="47">
        <v>23</v>
      </c>
      <c r="C33" s="136">
        <v>468</v>
      </c>
      <c r="D33" s="162"/>
      <c r="E33" s="163"/>
      <c r="F33" s="164">
        <v>600</v>
      </c>
      <c r="G33" s="165"/>
      <c r="H33" s="161">
        <f t="shared" si="2"/>
        <v>600</v>
      </c>
      <c r="I33" s="167"/>
      <c r="J33" s="84">
        <f t="shared" si="3"/>
        <v>600</v>
      </c>
      <c r="K33" s="106" t="s">
        <v>36</v>
      </c>
    </row>
    <row r="34" spans="1:11" ht="24.75" customHeight="1">
      <c r="A34" s="77"/>
      <c r="B34" s="47">
        <v>24</v>
      </c>
      <c r="C34" s="136">
        <v>666</v>
      </c>
      <c r="D34" s="162"/>
      <c r="E34" s="163"/>
      <c r="F34" s="164">
        <v>770</v>
      </c>
      <c r="G34" s="165"/>
      <c r="H34" s="161">
        <f t="shared" si="2"/>
        <v>770</v>
      </c>
      <c r="I34" s="167"/>
      <c r="J34" s="84">
        <f t="shared" si="3"/>
        <v>770</v>
      </c>
      <c r="K34" s="106" t="s">
        <v>36</v>
      </c>
    </row>
    <row r="35" spans="1:11" ht="24.75" customHeight="1">
      <c r="A35" s="77"/>
      <c r="B35" s="62">
        <v>25</v>
      </c>
      <c r="C35" s="146">
        <v>610</v>
      </c>
      <c r="D35" s="147"/>
      <c r="E35" s="148"/>
      <c r="F35" s="149">
        <v>780</v>
      </c>
      <c r="G35" s="150"/>
      <c r="H35" s="161">
        <f t="shared" si="2"/>
        <v>780</v>
      </c>
      <c r="I35" s="152"/>
      <c r="J35" s="84">
        <f t="shared" si="3"/>
        <v>780</v>
      </c>
      <c r="K35" s="108" t="s">
        <v>40</v>
      </c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174">
        <v>463</v>
      </c>
      <c r="D39" s="175"/>
      <c r="E39" s="176"/>
      <c r="F39" s="177">
        <v>450</v>
      </c>
      <c r="G39" s="178"/>
      <c r="H39" s="166">
        <f aca="true" t="shared" si="4" ref="H39:H48">SUM(E39:G39)</f>
        <v>450</v>
      </c>
      <c r="I39" s="179"/>
      <c r="J39" s="104">
        <f aca="true" t="shared" si="5" ref="J39:J48">H39+I39</f>
        <v>450</v>
      </c>
      <c r="K39" s="180" t="s">
        <v>38</v>
      </c>
    </row>
    <row r="40" spans="1:11" ht="24.75" customHeight="1">
      <c r="A40" s="37"/>
      <c r="B40" s="62">
        <v>27</v>
      </c>
      <c r="C40" s="136">
        <v>610</v>
      </c>
      <c r="D40" s="162"/>
      <c r="E40" s="163"/>
      <c r="F40" s="164">
        <v>600</v>
      </c>
      <c r="G40" s="165">
        <v>300</v>
      </c>
      <c r="H40" s="166">
        <f t="shared" si="4"/>
        <v>900</v>
      </c>
      <c r="I40" s="167"/>
      <c r="J40" s="104">
        <f t="shared" si="5"/>
        <v>900</v>
      </c>
      <c r="K40" s="106" t="s">
        <v>36</v>
      </c>
    </row>
    <row r="41" spans="1:11" ht="24.75" customHeight="1">
      <c r="A41" s="37"/>
      <c r="B41" s="47">
        <v>28</v>
      </c>
      <c r="C41" s="136">
        <v>569</v>
      </c>
      <c r="D41" s="162"/>
      <c r="E41" s="163"/>
      <c r="F41" s="164"/>
      <c r="G41" s="165">
        <v>680</v>
      </c>
      <c r="H41" s="166">
        <f t="shared" si="4"/>
        <v>680</v>
      </c>
      <c r="I41" s="167"/>
      <c r="J41" s="104">
        <f t="shared" si="5"/>
        <v>680</v>
      </c>
      <c r="K41" s="106" t="s">
        <v>80</v>
      </c>
    </row>
    <row r="42" spans="1:11" ht="24.75" customHeight="1">
      <c r="A42" s="37"/>
      <c r="B42" s="47">
        <v>29</v>
      </c>
      <c r="C42" s="136">
        <v>666</v>
      </c>
      <c r="D42" s="162"/>
      <c r="E42" s="163">
        <v>770</v>
      </c>
      <c r="F42" s="164">
        <v>1000</v>
      </c>
      <c r="G42" s="165"/>
      <c r="H42" s="166">
        <f t="shared" si="4"/>
        <v>1770</v>
      </c>
      <c r="I42" s="167"/>
      <c r="J42" s="104">
        <f t="shared" si="5"/>
        <v>1770</v>
      </c>
      <c r="K42" s="106" t="s">
        <v>40</v>
      </c>
    </row>
    <row r="43" spans="1:11" ht="24.75" customHeight="1">
      <c r="A43" s="37"/>
      <c r="B43" s="47">
        <v>30</v>
      </c>
      <c r="C43" s="136"/>
      <c r="D43" s="162"/>
      <c r="E43" s="163"/>
      <c r="F43" s="164"/>
      <c r="G43" s="165"/>
      <c r="H43" s="166">
        <f t="shared" si="4"/>
        <v>0</v>
      </c>
      <c r="I43" s="167"/>
      <c r="J43" s="104">
        <f t="shared" si="5"/>
        <v>0</v>
      </c>
      <c r="K43" s="106"/>
    </row>
    <row r="44" spans="1:11" ht="24.75" customHeight="1">
      <c r="A44" s="37"/>
      <c r="B44" s="47">
        <v>31</v>
      </c>
      <c r="C44" s="136"/>
      <c r="D44" s="162"/>
      <c r="E44" s="163"/>
      <c r="F44" s="164"/>
      <c r="G44" s="165"/>
      <c r="H44" s="166">
        <f t="shared" si="4"/>
        <v>0</v>
      </c>
      <c r="I44" s="167"/>
      <c r="J44" s="104">
        <f t="shared" si="5"/>
        <v>0</v>
      </c>
      <c r="K44" s="106"/>
    </row>
    <row r="45" spans="1:11" ht="24.75" customHeight="1">
      <c r="A45" s="37"/>
      <c r="B45" s="47">
        <v>32</v>
      </c>
      <c r="C45" s="136"/>
      <c r="D45" s="162"/>
      <c r="E45" s="163"/>
      <c r="F45" s="164"/>
      <c r="G45" s="165"/>
      <c r="H45" s="166">
        <f t="shared" si="4"/>
        <v>0</v>
      </c>
      <c r="I45" s="167"/>
      <c r="J45" s="104">
        <f t="shared" si="5"/>
        <v>0</v>
      </c>
      <c r="K45" s="106"/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30130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12410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1350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43890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1230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45120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/>
      <c r="C59" s="134"/>
      <c r="D59" s="135"/>
      <c r="E59" s="106"/>
      <c r="F59" s="136"/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/>
      <c r="C60" s="134"/>
      <c r="D60" s="135"/>
      <c r="E60" s="106"/>
      <c r="F60" s="136"/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>
        <v>618</v>
      </c>
      <c r="C82" s="134"/>
      <c r="D82" s="135">
        <v>4650</v>
      </c>
      <c r="E82" s="106"/>
      <c r="F82" s="136"/>
      <c r="G82" s="137">
        <v>6110</v>
      </c>
      <c r="H82" s="136">
        <v>190</v>
      </c>
      <c r="I82" s="138">
        <v>95</v>
      </c>
      <c r="J82" s="106"/>
      <c r="K82" s="136"/>
      <c r="L82" s="139"/>
      <c r="M82" s="133"/>
    </row>
    <row r="83" spans="1:13" ht="24.75" customHeight="1">
      <c r="A83" s="132">
        <v>2</v>
      </c>
      <c r="B83" s="133">
        <v>373</v>
      </c>
      <c r="C83" s="134"/>
      <c r="D83" s="135">
        <v>1130</v>
      </c>
      <c r="E83" s="106">
        <v>112</v>
      </c>
      <c r="F83" s="136">
        <v>56</v>
      </c>
      <c r="G83" s="137"/>
      <c r="H83" s="136"/>
      <c r="I83" s="138"/>
      <c r="J83" s="106"/>
      <c r="K83" s="136"/>
      <c r="L83" s="139"/>
      <c r="M83" s="133"/>
    </row>
    <row r="84" spans="1:13" ht="24.75" customHeight="1">
      <c r="A84" s="132">
        <v>3</v>
      </c>
      <c r="B84" s="133">
        <v>373</v>
      </c>
      <c r="C84" s="134"/>
      <c r="D84" s="135">
        <v>8110</v>
      </c>
      <c r="E84" s="106"/>
      <c r="F84" s="136"/>
      <c r="G84" s="137">
        <v>6880</v>
      </c>
      <c r="H84" s="136">
        <v>142</v>
      </c>
      <c r="I84" s="138">
        <v>71</v>
      </c>
      <c r="J84" s="106"/>
      <c r="K84" s="136"/>
      <c r="L84" s="139"/>
      <c r="M84" s="133"/>
    </row>
    <row r="85" spans="1:13" ht="24.75" customHeight="1">
      <c r="A85" s="132">
        <v>4</v>
      </c>
      <c r="B85" s="133">
        <v>374</v>
      </c>
      <c r="C85" s="134"/>
      <c r="D85" s="135">
        <v>6870</v>
      </c>
      <c r="E85" s="106">
        <v>71</v>
      </c>
      <c r="F85" s="136">
        <v>35.5</v>
      </c>
      <c r="G85" s="137"/>
      <c r="H85" s="136"/>
      <c r="I85" s="138"/>
      <c r="J85" s="106"/>
      <c r="K85" s="136"/>
      <c r="L85" s="139"/>
      <c r="M85" s="133"/>
    </row>
    <row r="86" spans="1:13" ht="24.75" customHeight="1">
      <c r="A86" s="132">
        <v>5</v>
      </c>
      <c r="B86" s="133"/>
      <c r="C86" s="134"/>
      <c r="D86" s="135"/>
      <c r="E86" s="106"/>
      <c r="F86" s="136"/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33.75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515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257.5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>
        <v>3</v>
      </c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>
        <v>50</v>
      </c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28</v>
      </c>
      <c r="E3" s="5" t="s">
        <v>87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610</v>
      </c>
      <c r="D8" s="40"/>
      <c r="E8" s="187"/>
      <c r="F8" s="188">
        <v>620</v>
      </c>
      <c r="G8" s="189"/>
      <c r="H8" s="190">
        <f aca="true" t="shared" si="0" ref="H8:H22">SUM(E8:G8)</f>
        <v>620</v>
      </c>
      <c r="I8" s="168"/>
      <c r="J8" s="45">
        <f aca="true" t="shared" si="1" ref="J8:J22">H8+I8</f>
        <v>620</v>
      </c>
      <c r="K8" s="191" t="s">
        <v>36</v>
      </c>
    </row>
    <row r="9" spans="1:11" ht="24.75" customHeight="1">
      <c r="A9" s="37"/>
      <c r="B9" s="47">
        <v>2</v>
      </c>
      <c r="C9" s="25">
        <v>610</v>
      </c>
      <c r="D9" s="48"/>
      <c r="E9" s="170"/>
      <c r="F9" s="171">
        <v>1110</v>
      </c>
      <c r="G9" s="172"/>
      <c r="H9" s="161">
        <f t="shared" si="0"/>
        <v>1110</v>
      </c>
      <c r="I9" s="169"/>
      <c r="J9" s="53">
        <f t="shared" si="1"/>
        <v>1110</v>
      </c>
      <c r="K9" s="173" t="s">
        <v>36</v>
      </c>
    </row>
    <row r="10" spans="1:11" ht="24.75" customHeight="1">
      <c r="A10" s="37"/>
      <c r="B10" s="47">
        <v>3</v>
      </c>
      <c r="C10" s="25"/>
      <c r="D10" s="48"/>
      <c r="E10" s="170"/>
      <c r="F10" s="171"/>
      <c r="G10" s="172"/>
      <c r="H10" s="161">
        <f t="shared" si="0"/>
        <v>0</v>
      </c>
      <c r="I10" s="169"/>
      <c r="J10" s="53">
        <f t="shared" si="1"/>
        <v>0</v>
      </c>
      <c r="K10" s="173"/>
    </row>
    <row r="11" spans="1:11" ht="24.75" customHeight="1">
      <c r="A11" s="37"/>
      <c r="B11" s="47">
        <v>4</v>
      </c>
      <c r="C11" s="25"/>
      <c r="D11" s="48"/>
      <c r="E11" s="170"/>
      <c r="F11" s="171"/>
      <c r="G11" s="172"/>
      <c r="H11" s="161">
        <f t="shared" si="0"/>
        <v>0</v>
      </c>
      <c r="I11" s="169"/>
      <c r="J11" s="53">
        <f t="shared" si="1"/>
        <v>0</v>
      </c>
      <c r="K11" s="173"/>
    </row>
    <row r="12" spans="1:11" ht="24.75" customHeight="1">
      <c r="A12" s="37"/>
      <c r="B12" s="47">
        <v>5</v>
      </c>
      <c r="C12" s="25"/>
      <c r="D12" s="48"/>
      <c r="E12" s="170"/>
      <c r="F12" s="171"/>
      <c r="G12" s="172"/>
      <c r="H12" s="161">
        <f t="shared" si="0"/>
        <v>0</v>
      </c>
      <c r="I12" s="169"/>
      <c r="J12" s="53">
        <f t="shared" si="1"/>
        <v>0</v>
      </c>
      <c r="K12" s="173"/>
    </row>
    <row r="13" spans="1:11" ht="24.75" customHeight="1">
      <c r="A13" s="37"/>
      <c r="B13" s="47">
        <v>6</v>
      </c>
      <c r="C13" s="25"/>
      <c r="D13" s="48"/>
      <c r="E13" s="170"/>
      <c r="F13" s="171"/>
      <c r="G13" s="172"/>
      <c r="H13" s="161">
        <f t="shared" si="0"/>
        <v>0</v>
      </c>
      <c r="I13" s="169"/>
      <c r="J13" s="53">
        <f t="shared" si="1"/>
        <v>0</v>
      </c>
      <c r="K13" s="173"/>
    </row>
    <row r="14" spans="1:11" ht="24.75" customHeight="1">
      <c r="A14" s="37"/>
      <c r="B14" s="47">
        <v>7</v>
      </c>
      <c r="C14" s="136"/>
      <c r="D14" s="162"/>
      <c r="E14" s="163"/>
      <c r="F14" s="164"/>
      <c r="G14" s="165"/>
      <c r="H14" s="161">
        <f t="shared" si="0"/>
        <v>0</v>
      </c>
      <c r="I14" s="167"/>
      <c r="J14" s="53">
        <f t="shared" si="1"/>
        <v>0</v>
      </c>
      <c r="K14" s="106"/>
    </row>
    <row r="15" spans="1:11" ht="24.75" customHeight="1">
      <c r="A15" s="37"/>
      <c r="B15" s="47">
        <v>8</v>
      </c>
      <c r="C15" s="136"/>
      <c r="D15" s="162"/>
      <c r="E15" s="163"/>
      <c r="F15" s="164"/>
      <c r="G15" s="165"/>
      <c r="H15" s="161">
        <f t="shared" si="0"/>
        <v>0</v>
      </c>
      <c r="I15" s="167"/>
      <c r="J15" s="53">
        <f t="shared" si="1"/>
        <v>0</v>
      </c>
      <c r="K15" s="106"/>
    </row>
    <row r="16" spans="1:11" ht="24.75" customHeight="1">
      <c r="A16" s="37"/>
      <c r="B16" s="47">
        <v>9</v>
      </c>
      <c r="C16" s="136"/>
      <c r="D16" s="162"/>
      <c r="E16" s="163"/>
      <c r="F16" s="164"/>
      <c r="G16" s="165"/>
      <c r="H16" s="161">
        <f t="shared" si="0"/>
        <v>0</v>
      </c>
      <c r="I16" s="167"/>
      <c r="J16" s="53">
        <f t="shared" si="1"/>
        <v>0</v>
      </c>
      <c r="K16" s="106"/>
    </row>
    <row r="17" spans="1:11" ht="24.75" customHeight="1">
      <c r="A17" s="37"/>
      <c r="B17" s="47">
        <v>10</v>
      </c>
      <c r="C17" s="136"/>
      <c r="D17" s="162"/>
      <c r="E17" s="163"/>
      <c r="F17" s="164"/>
      <c r="G17" s="165"/>
      <c r="H17" s="161">
        <f t="shared" si="0"/>
        <v>0</v>
      </c>
      <c r="I17" s="167"/>
      <c r="J17" s="53">
        <f t="shared" si="1"/>
        <v>0</v>
      </c>
      <c r="K17" s="106"/>
    </row>
    <row r="18" spans="1:11" ht="24.75" customHeight="1">
      <c r="A18" s="37"/>
      <c r="B18" s="47">
        <v>11</v>
      </c>
      <c r="C18" s="136"/>
      <c r="D18" s="162"/>
      <c r="E18" s="163"/>
      <c r="F18" s="164"/>
      <c r="G18" s="165"/>
      <c r="H18" s="161">
        <f t="shared" si="0"/>
        <v>0</v>
      </c>
      <c r="I18" s="167"/>
      <c r="J18" s="53">
        <f t="shared" si="1"/>
        <v>0</v>
      </c>
      <c r="K18" s="106"/>
    </row>
    <row r="19" spans="1:11" ht="24.75" customHeight="1">
      <c r="A19" s="37"/>
      <c r="B19" s="47">
        <v>12</v>
      </c>
      <c r="C19" s="136"/>
      <c r="D19" s="162"/>
      <c r="E19" s="163"/>
      <c r="F19" s="164"/>
      <c r="G19" s="165"/>
      <c r="H19" s="161">
        <f t="shared" si="0"/>
        <v>0</v>
      </c>
      <c r="I19" s="167"/>
      <c r="J19" s="53">
        <f t="shared" si="1"/>
        <v>0</v>
      </c>
      <c r="K19" s="106"/>
    </row>
    <row r="20" spans="1:11" ht="24.75" customHeight="1">
      <c r="A20" s="37"/>
      <c r="B20" s="47">
        <v>13</v>
      </c>
      <c r="C20" s="136"/>
      <c r="D20" s="162"/>
      <c r="E20" s="163"/>
      <c r="F20" s="164"/>
      <c r="G20" s="165"/>
      <c r="H20" s="161">
        <f t="shared" si="0"/>
        <v>0</v>
      </c>
      <c r="I20" s="167"/>
      <c r="J20" s="53">
        <f t="shared" si="1"/>
        <v>0</v>
      </c>
      <c r="K20" s="106"/>
    </row>
    <row r="21" spans="1:11" ht="24.75" customHeight="1">
      <c r="A21" s="37"/>
      <c r="B21" s="47">
        <v>14</v>
      </c>
      <c r="C21" s="136"/>
      <c r="D21" s="162"/>
      <c r="E21" s="163"/>
      <c r="F21" s="164"/>
      <c r="G21" s="165"/>
      <c r="H21" s="161">
        <f t="shared" si="0"/>
        <v>0</v>
      </c>
      <c r="I21" s="167"/>
      <c r="J21" s="53">
        <f t="shared" si="1"/>
        <v>0</v>
      </c>
      <c r="K21" s="106"/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25">
        <v>463</v>
      </c>
      <c r="D26" s="48"/>
      <c r="E26" s="170">
        <v>500</v>
      </c>
      <c r="F26" s="171">
        <v>560</v>
      </c>
      <c r="G26" s="172"/>
      <c r="H26" s="161">
        <f aca="true" t="shared" si="2" ref="H26:H35">SUM(E26:G26)</f>
        <v>1060</v>
      </c>
      <c r="I26" s="169"/>
      <c r="J26" s="84">
        <f aca="true" t="shared" si="3" ref="J26:J35">H26+I26</f>
        <v>1060</v>
      </c>
      <c r="K26" s="173" t="s">
        <v>38</v>
      </c>
    </row>
    <row r="27" spans="1:11" ht="24.75" customHeight="1">
      <c r="A27" s="77"/>
      <c r="B27" s="62">
        <v>17</v>
      </c>
      <c r="C27" s="25">
        <v>610</v>
      </c>
      <c r="D27" s="48"/>
      <c r="E27" s="170">
        <v>300</v>
      </c>
      <c r="F27" s="171">
        <v>530</v>
      </c>
      <c r="G27" s="172"/>
      <c r="H27" s="161">
        <f t="shared" si="2"/>
        <v>830</v>
      </c>
      <c r="I27" s="169"/>
      <c r="J27" s="84">
        <f t="shared" si="3"/>
        <v>830</v>
      </c>
      <c r="K27" s="173" t="s">
        <v>40</v>
      </c>
    </row>
    <row r="28" spans="1:11" ht="24.75" customHeight="1">
      <c r="A28" s="77"/>
      <c r="B28" s="47">
        <v>18</v>
      </c>
      <c r="C28" s="136">
        <v>610</v>
      </c>
      <c r="D28" s="162"/>
      <c r="E28" s="163">
        <v>300</v>
      </c>
      <c r="F28" s="164">
        <v>310</v>
      </c>
      <c r="G28" s="165">
        <v>100</v>
      </c>
      <c r="H28" s="161">
        <f t="shared" si="2"/>
        <v>710</v>
      </c>
      <c r="I28" s="167"/>
      <c r="J28" s="84">
        <f t="shared" si="3"/>
        <v>710</v>
      </c>
      <c r="K28" s="106" t="s">
        <v>40</v>
      </c>
    </row>
    <row r="29" spans="1:11" ht="24.75" customHeight="1">
      <c r="A29" s="77"/>
      <c r="B29" s="47">
        <v>19</v>
      </c>
      <c r="C29" s="136"/>
      <c r="D29" s="162"/>
      <c r="E29" s="163"/>
      <c r="F29" s="164"/>
      <c r="G29" s="165"/>
      <c r="H29" s="161">
        <f t="shared" si="2"/>
        <v>0</v>
      </c>
      <c r="I29" s="167"/>
      <c r="J29" s="84">
        <f t="shared" si="3"/>
        <v>0</v>
      </c>
      <c r="K29" s="106"/>
    </row>
    <row r="30" spans="1:11" ht="24.75" customHeight="1">
      <c r="A30" s="77"/>
      <c r="B30" s="47">
        <v>20</v>
      </c>
      <c r="C30" s="136"/>
      <c r="D30" s="162"/>
      <c r="E30" s="163"/>
      <c r="F30" s="164"/>
      <c r="G30" s="165"/>
      <c r="H30" s="161">
        <f t="shared" si="2"/>
        <v>0</v>
      </c>
      <c r="I30" s="167"/>
      <c r="J30" s="84">
        <f t="shared" si="3"/>
        <v>0</v>
      </c>
      <c r="K30" s="106"/>
    </row>
    <row r="31" spans="1:11" ht="24.75" customHeight="1">
      <c r="A31" s="77"/>
      <c r="B31" s="47">
        <v>21</v>
      </c>
      <c r="C31" s="136"/>
      <c r="D31" s="162"/>
      <c r="E31" s="163"/>
      <c r="F31" s="164"/>
      <c r="G31" s="165"/>
      <c r="H31" s="161">
        <f t="shared" si="2"/>
        <v>0</v>
      </c>
      <c r="I31" s="167"/>
      <c r="J31" s="84">
        <f t="shared" si="3"/>
        <v>0</v>
      </c>
      <c r="K31" s="106"/>
    </row>
    <row r="32" spans="1:11" ht="24.75" customHeight="1">
      <c r="A32" s="77"/>
      <c r="B32" s="47">
        <v>22</v>
      </c>
      <c r="C32" s="136"/>
      <c r="D32" s="162"/>
      <c r="E32" s="163"/>
      <c r="F32" s="164"/>
      <c r="G32" s="165"/>
      <c r="H32" s="161">
        <f t="shared" si="2"/>
        <v>0</v>
      </c>
      <c r="I32" s="167"/>
      <c r="J32" s="84">
        <f t="shared" si="3"/>
        <v>0</v>
      </c>
      <c r="K32" s="106"/>
    </row>
    <row r="33" spans="1:11" ht="24.75" customHeight="1">
      <c r="A33" s="77"/>
      <c r="B33" s="47">
        <v>23</v>
      </c>
      <c r="C33" s="136"/>
      <c r="D33" s="162"/>
      <c r="E33" s="163"/>
      <c r="F33" s="164"/>
      <c r="G33" s="165"/>
      <c r="H33" s="161">
        <f t="shared" si="2"/>
        <v>0</v>
      </c>
      <c r="I33" s="167"/>
      <c r="J33" s="84">
        <f t="shared" si="3"/>
        <v>0</v>
      </c>
      <c r="K33" s="106"/>
    </row>
    <row r="34" spans="1:11" ht="24.75" customHeight="1">
      <c r="A34" s="77"/>
      <c r="B34" s="47">
        <v>24</v>
      </c>
      <c r="C34" s="136"/>
      <c r="D34" s="162"/>
      <c r="E34" s="163"/>
      <c r="F34" s="164"/>
      <c r="G34" s="165"/>
      <c r="H34" s="161">
        <f t="shared" si="2"/>
        <v>0</v>
      </c>
      <c r="I34" s="167"/>
      <c r="J34" s="84">
        <f t="shared" si="3"/>
        <v>0</v>
      </c>
      <c r="K34" s="106"/>
    </row>
    <row r="35" spans="1:11" ht="24.75" customHeight="1">
      <c r="A35" s="77"/>
      <c r="B35" s="62">
        <v>25</v>
      </c>
      <c r="C35" s="146"/>
      <c r="D35" s="147"/>
      <c r="E35" s="148"/>
      <c r="F35" s="149"/>
      <c r="G35" s="150"/>
      <c r="H35" s="161">
        <f t="shared" si="2"/>
        <v>0</v>
      </c>
      <c r="I35" s="152"/>
      <c r="J35" s="84">
        <f t="shared" si="3"/>
        <v>0</v>
      </c>
      <c r="K35" s="108"/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174"/>
      <c r="D39" s="175"/>
      <c r="E39" s="176"/>
      <c r="F39" s="177"/>
      <c r="G39" s="178"/>
      <c r="H39" s="166">
        <f aca="true" t="shared" si="4" ref="H39:H48">SUM(E39:G39)</f>
        <v>0</v>
      </c>
      <c r="I39" s="179"/>
      <c r="J39" s="104">
        <f aca="true" t="shared" si="5" ref="J39:J48">H39+I39</f>
        <v>0</v>
      </c>
      <c r="K39" s="180"/>
    </row>
    <row r="40" spans="1:11" ht="24.75" customHeight="1">
      <c r="A40" s="37"/>
      <c r="B40" s="62">
        <v>27</v>
      </c>
      <c r="C40" s="136"/>
      <c r="D40" s="162"/>
      <c r="E40" s="163"/>
      <c r="F40" s="164"/>
      <c r="G40" s="165"/>
      <c r="H40" s="166">
        <f t="shared" si="4"/>
        <v>0</v>
      </c>
      <c r="I40" s="167"/>
      <c r="J40" s="104">
        <f t="shared" si="5"/>
        <v>0</v>
      </c>
      <c r="K40" s="106"/>
    </row>
    <row r="41" spans="1:11" ht="24.75" customHeight="1">
      <c r="A41" s="37"/>
      <c r="B41" s="47">
        <v>28</v>
      </c>
      <c r="C41" s="136"/>
      <c r="D41" s="162"/>
      <c r="E41" s="163"/>
      <c r="F41" s="164"/>
      <c r="G41" s="165"/>
      <c r="H41" s="166">
        <f t="shared" si="4"/>
        <v>0</v>
      </c>
      <c r="I41" s="167"/>
      <c r="J41" s="104">
        <f t="shared" si="5"/>
        <v>0</v>
      </c>
      <c r="K41" s="106"/>
    </row>
    <row r="42" spans="1:11" ht="24.75" customHeight="1">
      <c r="A42" s="37"/>
      <c r="B42" s="47">
        <v>29</v>
      </c>
      <c r="C42" s="136"/>
      <c r="D42" s="162"/>
      <c r="E42" s="163"/>
      <c r="F42" s="164"/>
      <c r="G42" s="165"/>
      <c r="H42" s="166">
        <f t="shared" si="4"/>
        <v>0</v>
      </c>
      <c r="I42" s="167"/>
      <c r="J42" s="104">
        <f t="shared" si="5"/>
        <v>0</v>
      </c>
      <c r="K42" s="106"/>
    </row>
    <row r="43" spans="1:11" ht="24.75" customHeight="1">
      <c r="A43" s="37"/>
      <c r="B43" s="47">
        <v>30</v>
      </c>
      <c r="C43" s="136"/>
      <c r="D43" s="162"/>
      <c r="E43" s="163"/>
      <c r="F43" s="164"/>
      <c r="G43" s="165"/>
      <c r="H43" s="166">
        <f t="shared" si="4"/>
        <v>0</v>
      </c>
      <c r="I43" s="167"/>
      <c r="J43" s="104">
        <f t="shared" si="5"/>
        <v>0</v>
      </c>
      <c r="K43" s="106"/>
    </row>
    <row r="44" spans="1:11" ht="24.75" customHeight="1">
      <c r="A44" s="37"/>
      <c r="B44" s="47">
        <v>31</v>
      </c>
      <c r="C44" s="136"/>
      <c r="D44" s="162"/>
      <c r="E44" s="163"/>
      <c r="F44" s="164"/>
      <c r="G44" s="165"/>
      <c r="H44" s="166">
        <f t="shared" si="4"/>
        <v>0</v>
      </c>
      <c r="I44" s="167"/>
      <c r="J44" s="104">
        <f t="shared" si="5"/>
        <v>0</v>
      </c>
      <c r="K44" s="106"/>
    </row>
    <row r="45" spans="1:11" ht="24.75" customHeight="1">
      <c r="A45" s="37"/>
      <c r="B45" s="47">
        <v>32</v>
      </c>
      <c r="C45" s="136"/>
      <c r="D45" s="162"/>
      <c r="E45" s="163"/>
      <c r="F45" s="164"/>
      <c r="G45" s="165"/>
      <c r="H45" s="166">
        <f t="shared" si="4"/>
        <v>0</v>
      </c>
      <c r="I45" s="167"/>
      <c r="J45" s="104">
        <f t="shared" si="5"/>
        <v>0</v>
      </c>
      <c r="K45" s="106"/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1100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3130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100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4330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4330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/>
      <c r="C59" s="134"/>
      <c r="D59" s="135"/>
      <c r="E59" s="106"/>
      <c r="F59" s="136"/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/>
      <c r="C60" s="134"/>
      <c r="D60" s="135"/>
      <c r="E60" s="106"/>
      <c r="F60" s="136"/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/>
      <c r="C82" s="134"/>
      <c r="D82" s="135"/>
      <c r="E82" s="106"/>
      <c r="F82" s="136"/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/>
      <c r="C83" s="134"/>
      <c r="D83" s="135"/>
      <c r="E83" s="106"/>
      <c r="F83" s="136"/>
      <c r="G83" s="137"/>
      <c r="H83" s="136"/>
      <c r="I83" s="138"/>
      <c r="J83" s="106"/>
      <c r="K83" s="136"/>
      <c r="L83" s="139"/>
      <c r="M83" s="133"/>
    </row>
    <row r="84" spans="1:13" ht="24.75" customHeight="1">
      <c r="A84" s="132">
        <v>3</v>
      </c>
      <c r="B84" s="133"/>
      <c r="C84" s="134"/>
      <c r="D84" s="135"/>
      <c r="E84" s="106"/>
      <c r="F84" s="136"/>
      <c r="G84" s="137"/>
      <c r="H84" s="136"/>
      <c r="I84" s="138"/>
      <c r="J84" s="106"/>
      <c r="K84" s="136"/>
      <c r="L84" s="139"/>
      <c r="M84" s="133"/>
    </row>
    <row r="85" spans="1:13" ht="24.75" customHeight="1">
      <c r="A85" s="132">
        <v>4</v>
      </c>
      <c r="B85" s="133"/>
      <c r="C85" s="134"/>
      <c r="D85" s="135"/>
      <c r="E85" s="106"/>
      <c r="F85" s="136"/>
      <c r="G85" s="137"/>
      <c r="H85" s="136"/>
      <c r="I85" s="138"/>
      <c r="J85" s="106"/>
      <c r="K85" s="136"/>
      <c r="L85" s="139"/>
      <c r="M85" s="133"/>
    </row>
    <row r="86" spans="1:13" ht="24.75" customHeight="1">
      <c r="A86" s="132">
        <v>5</v>
      </c>
      <c r="B86" s="133"/>
      <c r="C86" s="134"/>
      <c r="D86" s="135"/>
      <c r="E86" s="106"/>
      <c r="F86" s="136"/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0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/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/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H107" sqref="H107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13.42187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3.42187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611</v>
      </c>
      <c r="D8" s="40"/>
      <c r="E8" s="41"/>
      <c r="F8" s="39">
        <v>950</v>
      </c>
      <c r="G8" s="42"/>
      <c r="H8" s="145">
        <f aca="true" t="shared" si="0" ref="H8:H22">SUM(E8:G8)</f>
        <v>950</v>
      </c>
      <c r="I8" s="44"/>
      <c r="J8" s="45">
        <f aca="true" t="shared" si="1" ref="J8:J22">H8+I8</f>
        <v>950</v>
      </c>
      <c r="K8" s="46" t="s">
        <v>37</v>
      </c>
    </row>
    <row r="9" spans="1:11" ht="24.75" customHeight="1">
      <c r="A9" s="37"/>
      <c r="B9" s="47">
        <v>2</v>
      </c>
      <c r="C9" s="25">
        <v>610</v>
      </c>
      <c r="D9" s="48"/>
      <c r="E9" s="49"/>
      <c r="F9" s="25">
        <v>1130</v>
      </c>
      <c r="G9" s="50"/>
      <c r="H9" s="51">
        <f t="shared" si="0"/>
        <v>1130</v>
      </c>
      <c r="I9" s="52"/>
      <c r="J9" s="53">
        <f t="shared" si="1"/>
        <v>1130</v>
      </c>
      <c r="K9" s="54" t="s">
        <v>36</v>
      </c>
    </row>
    <row r="10" spans="1:11" ht="24.75" customHeight="1">
      <c r="A10" s="37"/>
      <c r="B10" s="47">
        <v>3</v>
      </c>
      <c r="C10" s="25">
        <v>463</v>
      </c>
      <c r="D10" s="48"/>
      <c r="E10" s="49">
        <v>520</v>
      </c>
      <c r="F10" s="25">
        <v>1000</v>
      </c>
      <c r="G10" s="50"/>
      <c r="H10" s="51">
        <f t="shared" si="0"/>
        <v>1520</v>
      </c>
      <c r="I10" s="52"/>
      <c r="J10" s="53">
        <f t="shared" si="1"/>
        <v>1520</v>
      </c>
      <c r="K10" s="54" t="s">
        <v>35</v>
      </c>
    </row>
    <row r="11" spans="1:11" ht="24.75" customHeight="1">
      <c r="A11" s="37"/>
      <c r="B11" s="47">
        <v>4</v>
      </c>
      <c r="C11" s="25">
        <v>573</v>
      </c>
      <c r="D11" s="48"/>
      <c r="E11" s="49">
        <v>8160</v>
      </c>
      <c r="F11" s="25"/>
      <c r="G11" s="50"/>
      <c r="H11" s="51">
        <f t="shared" si="0"/>
        <v>8160</v>
      </c>
      <c r="I11" s="52"/>
      <c r="J11" s="53">
        <f t="shared" si="1"/>
        <v>8160</v>
      </c>
      <c r="K11" s="54"/>
    </row>
    <row r="12" spans="1:11" ht="24.75" customHeight="1">
      <c r="A12" s="37"/>
      <c r="B12" s="47">
        <v>5</v>
      </c>
      <c r="C12" s="25">
        <v>666</v>
      </c>
      <c r="D12" s="48"/>
      <c r="E12" s="49"/>
      <c r="F12" s="25">
        <v>1380</v>
      </c>
      <c r="G12" s="50"/>
      <c r="H12" s="51">
        <f t="shared" si="0"/>
        <v>1380</v>
      </c>
      <c r="I12" s="52"/>
      <c r="J12" s="53">
        <f t="shared" si="1"/>
        <v>1380</v>
      </c>
      <c r="K12" s="54" t="s">
        <v>38</v>
      </c>
    </row>
    <row r="13" spans="1:11" ht="24.75" customHeight="1">
      <c r="A13" s="37"/>
      <c r="B13" s="47">
        <v>6</v>
      </c>
      <c r="C13" s="25">
        <v>610</v>
      </c>
      <c r="D13" s="48"/>
      <c r="E13" s="49">
        <v>150</v>
      </c>
      <c r="F13" s="25">
        <v>1000</v>
      </c>
      <c r="G13" s="50"/>
      <c r="H13" s="51">
        <f t="shared" si="0"/>
        <v>1150</v>
      </c>
      <c r="I13" s="52"/>
      <c r="J13" s="53">
        <f t="shared" si="1"/>
        <v>1150</v>
      </c>
      <c r="K13" s="54" t="s">
        <v>36</v>
      </c>
    </row>
    <row r="14" spans="1:11" ht="24.75" customHeight="1">
      <c r="A14" s="37"/>
      <c r="B14" s="47">
        <v>7</v>
      </c>
      <c r="C14" s="25">
        <v>613</v>
      </c>
      <c r="D14" s="48"/>
      <c r="E14" s="49"/>
      <c r="F14" s="25">
        <v>790</v>
      </c>
      <c r="G14" s="50"/>
      <c r="H14" s="51">
        <f t="shared" si="0"/>
        <v>790</v>
      </c>
      <c r="I14" s="52"/>
      <c r="J14" s="53">
        <f t="shared" si="1"/>
        <v>790</v>
      </c>
      <c r="K14" s="54" t="s">
        <v>36</v>
      </c>
    </row>
    <row r="15" spans="1:11" ht="24.75" customHeight="1">
      <c r="A15" s="37"/>
      <c r="B15" s="47">
        <v>8</v>
      </c>
      <c r="C15" s="25">
        <v>611</v>
      </c>
      <c r="D15" s="48"/>
      <c r="E15" s="49"/>
      <c r="F15" s="25">
        <v>1020</v>
      </c>
      <c r="G15" s="50"/>
      <c r="H15" s="51">
        <f t="shared" si="0"/>
        <v>1020</v>
      </c>
      <c r="I15" s="52"/>
      <c r="J15" s="53">
        <f t="shared" si="1"/>
        <v>1020</v>
      </c>
      <c r="K15" s="54" t="s">
        <v>37</v>
      </c>
    </row>
    <row r="16" spans="1:11" ht="24.75" customHeight="1">
      <c r="A16" s="37"/>
      <c r="B16" s="47">
        <v>9</v>
      </c>
      <c r="C16" s="25">
        <v>573</v>
      </c>
      <c r="D16" s="48"/>
      <c r="E16" s="49">
        <v>4760</v>
      </c>
      <c r="F16" s="25"/>
      <c r="G16" s="50"/>
      <c r="H16" s="51">
        <f t="shared" si="0"/>
        <v>4760</v>
      </c>
      <c r="I16" s="52"/>
      <c r="J16" s="53">
        <f t="shared" si="1"/>
        <v>4760</v>
      </c>
      <c r="K16" s="54"/>
    </row>
    <row r="17" spans="1:11" ht="24.75" customHeight="1">
      <c r="A17" s="37"/>
      <c r="B17" s="47">
        <v>10</v>
      </c>
      <c r="C17" s="25">
        <v>463</v>
      </c>
      <c r="D17" s="48"/>
      <c r="E17" s="49">
        <v>390</v>
      </c>
      <c r="F17" s="25">
        <v>1000</v>
      </c>
      <c r="G17" s="50"/>
      <c r="H17" s="51">
        <f t="shared" si="0"/>
        <v>1390</v>
      </c>
      <c r="I17" s="52"/>
      <c r="J17" s="53">
        <f t="shared" si="1"/>
        <v>1390</v>
      </c>
      <c r="K17" s="54" t="s">
        <v>35</v>
      </c>
    </row>
    <row r="18" spans="1:11" ht="24.75" customHeight="1">
      <c r="A18" s="37"/>
      <c r="B18" s="47">
        <v>11</v>
      </c>
      <c r="C18" s="25">
        <v>370</v>
      </c>
      <c r="D18" s="48"/>
      <c r="E18" s="49">
        <v>1670</v>
      </c>
      <c r="F18" s="25"/>
      <c r="G18" s="50"/>
      <c r="H18" s="51">
        <f t="shared" si="0"/>
        <v>1670</v>
      </c>
      <c r="I18" s="52"/>
      <c r="J18" s="53">
        <f t="shared" si="1"/>
        <v>1670</v>
      </c>
      <c r="K18" s="54"/>
    </row>
    <row r="19" spans="1:11" ht="24.75" customHeight="1">
      <c r="A19" s="37"/>
      <c r="B19" s="47">
        <v>12</v>
      </c>
      <c r="C19" s="25">
        <v>666</v>
      </c>
      <c r="D19" s="48"/>
      <c r="E19" s="49"/>
      <c r="F19" s="25">
        <v>990</v>
      </c>
      <c r="G19" s="50"/>
      <c r="H19" s="51">
        <f t="shared" si="0"/>
        <v>990</v>
      </c>
      <c r="I19" s="52"/>
      <c r="J19" s="53">
        <f t="shared" si="1"/>
        <v>990</v>
      </c>
      <c r="K19" s="54" t="s">
        <v>38</v>
      </c>
    </row>
    <row r="20" spans="1:11" ht="24.75" customHeight="1">
      <c r="A20" s="37"/>
      <c r="B20" s="47">
        <v>13</v>
      </c>
      <c r="C20" s="25">
        <v>616</v>
      </c>
      <c r="D20" s="48"/>
      <c r="E20" s="49"/>
      <c r="F20" s="25">
        <v>350</v>
      </c>
      <c r="G20" s="50"/>
      <c r="H20" s="51">
        <f t="shared" si="0"/>
        <v>350</v>
      </c>
      <c r="I20" s="52"/>
      <c r="J20" s="53">
        <f t="shared" si="1"/>
        <v>350</v>
      </c>
      <c r="K20" s="54"/>
    </row>
    <row r="21" spans="1:11" ht="24.75" customHeight="1">
      <c r="A21" s="37"/>
      <c r="B21" s="47">
        <v>14</v>
      </c>
      <c r="C21" s="25" t="s">
        <v>65</v>
      </c>
      <c r="D21" s="48"/>
      <c r="E21" s="49"/>
      <c r="F21" s="25">
        <v>1880</v>
      </c>
      <c r="G21" s="50"/>
      <c r="H21" s="51">
        <f t="shared" si="0"/>
        <v>1880</v>
      </c>
      <c r="I21" s="52"/>
      <c r="J21" s="53">
        <f t="shared" si="1"/>
        <v>1880</v>
      </c>
      <c r="K21" s="54" t="s">
        <v>65</v>
      </c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53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154">
        <v>374</v>
      </c>
      <c r="D26" s="155"/>
      <c r="E26" s="156">
        <v>15320</v>
      </c>
      <c r="F26" s="154"/>
      <c r="G26" s="157"/>
      <c r="H26" s="158">
        <f aca="true" t="shared" si="2" ref="H26:H35">SUM(E26:G26)</f>
        <v>15320</v>
      </c>
      <c r="I26" s="159"/>
      <c r="J26" s="84">
        <f aca="true" t="shared" si="3" ref="J26:J35">H26+I26</f>
        <v>15320</v>
      </c>
      <c r="K26" s="160" t="s">
        <v>66</v>
      </c>
    </row>
    <row r="27" spans="1:11" ht="24.75" customHeight="1">
      <c r="A27" s="77"/>
      <c r="B27" s="62">
        <v>17</v>
      </c>
      <c r="C27" s="25">
        <v>616</v>
      </c>
      <c r="D27" s="48"/>
      <c r="E27" s="49"/>
      <c r="F27" s="25">
        <v>800</v>
      </c>
      <c r="G27" s="50">
        <v>180</v>
      </c>
      <c r="H27" s="51">
        <f t="shared" si="2"/>
        <v>980</v>
      </c>
      <c r="I27" s="52"/>
      <c r="J27" s="84">
        <f t="shared" si="3"/>
        <v>980</v>
      </c>
      <c r="K27" s="54" t="s">
        <v>67</v>
      </c>
    </row>
    <row r="28" spans="1:11" ht="24.75" customHeight="1">
      <c r="A28" s="77"/>
      <c r="B28" s="47">
        <v>18</v>
      </c>
      <c r="C28" s="25">
        <v>613</v>
      </c>
      <c r="D28" s="48"/>
      <c r="E28" s="49"/>
      <c r="F28" s="25">
        <v>750</v>
      </c>
      <c r="G28" s="50"/>
      <c r="H28" s="51">
        <f t="shared" si="2"/>
        <v>750</v>
      </c>
      <c r="I28" s="52"/>
      <c r="J28" s="84">
        <f t="shared" si="3"/>
        <v>750</v>
      </c>
      <c r="K28" s="54" t="s">
        <v>38</v>
      </c>
    </row>
    <row r="29" spans="1:11" ht="24.75" customHeight="1">
      <c r="A29" s="77"/>
      <c r="B29" s="47">
        <v>19</v>
      </c>
      <c r="C29" s="25">
        <v>610</v>
      </c>
      <c r="D29" s="48"/>
      <c r="E29" s="49">
        <v>400</v>
      </c>
      <c r="F29" s="25">
        <v>610</v>
      </c>
      <c r="G29" s="50"/>
      <c r="H29" s="51">
        <f t="shared" si="2"/>
        <v>1010</v>
      </c>
      <c r="I29" s="52"/>
      <c r="J29" s="84">
        <f t="shared" si="3"/>
        <v>1010</v>
      </c>
      <c r="K29" s="54" t="s">
        <v>36</v>
      </c>
    </row>
    <row r="30" spans="1:11" ht="24.75" customHeight="1">
      <c r="A30" s="77"/>
      <c r="B30" s="47">
        <v>20</v>
      </c>
      <c r="C30" s="25">
        <v>613</v>
      </c>
      <c r="D30" s="48"/>
      <c r="E30" s="49"/>
      <c r="F30" s="25"/>
      <c r="G30" s="50"/>
      <c r="H30" s="51">
        <f t="shared" si="2"/>
        <v>0</v>
      </c>
      <c r="I30" s="52">
        <v>420</v>
      </c>
      <c r="J30" s="84">
        <f t="shared" si="3"/>
        <v>420</v>
      </c>
      <c r="K30" s="54" t="s">
        <v>38</v>
      </c>
    </row>
    <row r="31" spans="1:11" ht="24.75" customHeight="1">
      <c r="A31" s="77"/>
      <c r="B31" s="47">
        <v>21</v>
      </c>
      <c r="C31" s="25">
        <v>616</v>
      </c>
      <c r="D31" s="48"/>
      <c r="E31" s="49">
        <v>200</v>
      </c>
      <c r="F31" s="25">
        <v>700</v>
      </c>
      <c r="G31" s="50"/>
      <c r="H31" s="51">
        <f t="shared" si="2"/>
        <v>900</v>
      </c>
      <c r="I31" s="52">
        <v>160</v>
      </c>
      <c r="J31" s="84">
        <f t="shared" si="3"/>
        <v>1060</v>
      </c>
      <c r="K31" s="54" t="s">
        <v>40</v>
      </c>
    </row>
    <row r="32" spans="1:11" ht="24.75" customHeight="1">
      <c r="A32" s="77"/>
      <c r="B32" s="47">
        <v>22</v>
      </c>
      <c r="C32" s="25">
        <v>610</v>
      </c>
      <c r="D32" s="48"/>
      <c r="E32" s="49">
        <v>200</v>
      </c>
      <c r="F32" s="25">
        <v>700</v>
      </c>
      <c r="G32" s="50"/>
      <c r="H32" s="51">
        <f t="shared" si="2"/>
        <v>900</v>
      </c>
      <c r="I32" s="52">
        <v>120</v>
      </c>
      <c r="J32" s="84">
        <f t="shared" si="3"/>
        <v>1020</v>
      </c>
      <c r="K32" s="54" t="s">
        <v>36</v>
      </c>
    </row>
    <row r="33" spans="1:11" ht="24.75" customHeight="1">
      <c r="A33" s="77"/>
      <c r="B33" s="47">
        <v>23</v>
      </c>
      <c r="C33" s="25"/>
      <c r="D33" s="48"/>
      <c r="E33" s="49"/>
      <c r="F33" s="25"/>
      <c r="G33" s="50"/>
      <c r="H33" s="51">
        <f t="shared" si="2"/>
        <v>0</v>
      </c>
      <c r="I33" s="52"/>
      <c r="J33" s="84">
        <f t="shared" si="3"/>
        <v>0</v>
      </c>
      <c r="K33" s="54"/>
    </row>
    <row r="34" spans="1:11" ht="24.75" customHeight="1">
      <c r="A34" s="77"/>
      <c r="B34" s="47">
        <v>24</v>
      </c>
      <c r="C34" s="25"/>
      <c r="D34" s="48"/>
      <c r="E34" s="49"/>
      <c r="F34" s="25"/>
      <c r="G34" s="50"/>
      <c r="H34" s="51">
        <f t="shared" si="2"/>
        <v>0</v>
      </c>
      <c r="I34" s="52"/>
      <c r="J34" s="84">
        <f t="shared" si="3"/>
        <v>0</v>
      </c>
      <c r="K34" s="106"/>
    </row>
    <row r="35" spans="1:11" ht="24.75" customHeight="1">
      <c r="A35" s="77"/>
      <c r="B35" s="62">
        <v>25</v>
      </c>
      <c r="C35" s="146"/>
      <c r="D35" s="147"/>
      <c r="E35" s="148"/>
      <c r="F35" s="149"/>
      <c r="G35" s="150"/>
      <c r="H35" s="161">
        <f t="shared" si="2"/>
        <v>0</v>
      </c>
      <c r="I35" s="152"/>
      <c r="J35" s="84">
        <f t="shared" si="3"/>
        <v>0</v>
      </c>
      <c r="K35" s="108"/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39">
        <v>613</v>
      </c>
      <c r="D39" s="40"/>
      <c r="E39" s="41"/>
      <c r="F39" s="39">
        <v>1600</v>
      </c>
      <c r="G39" s="42"/>
      <c r="H39" s="67">
        <f aca="true" t="shared" si="4" ref="H39:H48">SUM(E39:G39)</f>
        <v>1600</v>
      </c>
      <c r="I39" s="44"/>
      <c r="J39" s="104">
        <f aca="true" t="shared" si="5" ref="J39:J48">H39+I39</f>
        <v>1600</v>
      </c>
      <c r="K39" s="46" t="s">
        <v>38</v>
      </c>
    </row>
    <row r="40" spans="1:11" ht="24.75" customHeight="1">
      <c r="A40" s="37"/>
      <c r="B40" s="62">
        <v>27</v>
      </c>
      <c r="C40" s="25">
        <v>610</v>
      </c>
      <c r="D40" s="48"/>
      <c r="E40" s="49"/>
      <c r="F40" s="25">
        <v>1020</v>
      </c>
      <c r="G40" s="50"/>
      <c r="H40" s="67">
        <f t="shared" si="4"/>
        <v>1020</v>
      </c>
      <c r="I40" s="52"/>
      <c r="J40" s="104">
        <f t="shared" si="5"/>
        <v>1020</v>
      </c>
      <c r="K40" s="54" t="s">
        <v>36</v>
      </c>
    </row>
    <row r="41" spans="1:11" ht="24.75" customHeight="1">
      <c r="A41" s="37"/>
      <c r="B41" s="47">
        <v>28</v>
      </c>
      <c r="C41" s="25">
        <v>613</v>
      </c>
      <c r="D41" s="48"/>
      <c r="E41" s="49">
        <v>170</v>
      </c>
      <c r="F41" s="25">
        <v>600</v>
      </c>
      <c r="G41" s="50"/>
      <c r="H41" s="67">
        <f t="shared" si="4"/>
        <v>770</v>
      </c>
      <c r="I41" s="52"/>
      <c r="J41" s="104">
        <f t="shared" si="5"/>
        <v>770</v>
      </c>
      <c r="K41" s="54" t="s">
        <v>38</v>
      </c>
    </row>
    <row r="42" spans="1:11" ht="24.75" customHeight="1">
      <c r="A42" s="37"/>
      <c r="B42" s="47">
        <v>29</v>
      </c>
      <c r="C42" s="25">
        <v>610</v>
      </c>
      <c r="D42" s="48"/>
      <c r="E42" s="49">
        <v>300</v>
      </c>
      <c r="F42" s="25">
        <v>700</v>
      </c>
      <c r="G42" s="50"/>
      <c r="H42" s="67">
        <f t="shared" si="4"/>
        <v>1000</v>
      </c>
      <c r="I42" s="52">
        <v>220</v>
      </c>
      <c r="J42" s="104">
        <f t="shared" si="5"/>
        <v>1220</v>
      </c>
      <c r="K42" s="54" t="s">
        <v>36</v>
      </c>
    </row>
    <row r="43" spans="1:11" ht="24.75" customHeight="1">
      <c r="A43" s="37"/>
      <c r="B43" s="47">
        <v>30</v>
      </c>
      <c r="C43" s="25"/>
      <c r="D43" s="48"/>
      <c r="E43" s="49"/>
      <c r="F43" s="25"/>
      <c r="G43" s="50"/>
      <c r="H43" s="67">
        <f t="shared" si="4"/>
        <v>0</v>
      </c>
      <c r="I43" s="52"/>
      <c r="J43" s="104">
        <f t="shared" si="5"/>
        <v>0</v>
      </c>
      <c r="K43" s="54"/>
    </row>
    <row r="44" spans="1:11" ht="24.75" customHeight="1">
      <c r="A44" s="37"/>
      <c r="B44" s="47">
        <v>31</v>
      </c>
      <c r="C44" s="136"/>
      <c r="D44" s="162"/>
      <c r="E44" s="163"/>
      <c r="F44" s="164"/>
      <c r="G44" s="165"/>
      <c r="H44" s="166">
        <f t="shared" si="4"/>
        <v>0</v>
      </c>
      <c r="I44" s="167"/>
      <c r="J44" s="104">
        <f t="shared" si="5"/>
        <v>0</v>
      </c>
      <c r="K44" s="106"/>
    </row>
    <row r="45" spans="1:11" ht="24.75" customHeight="1">
      <c r="A45" s="37"/>
      <c r="B45" s="47">
        <v>32</v>
      </c>
      <c r="C45" s="136"/>
      <c r="D45" s="162"/>
      <c r="E45" s="163"/>
      <c r="F45" s="164"/>
      <c r="G45" s="165"/>
      <c r="H45" s="166">
        <f t="shared" si="4"/>
        <v>0</v>
      </c>
      <c r="I45" s="167"/>
      <c r="J45" s="104">
        <f t="shared" si="5"/>
        <v>0</v>
      </c>
      <c r="K45" s="106"/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32240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18970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180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51390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920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52310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>
        <v>618</v>
      </c>
      <c r="C59" s="134"/>
      <c r="D59" s="135">
        <v>6060</v>
      </c>
      <c r="E59" s="106"/>
      <c r="F59" s="136"/>
      <c r="G59" s="137">
        <v>5630</v>
      </c>
      <c r="H59" s="136">
        <v>200</v>
      </c>
      <c r="I59" s="138">
        <v>100</v>
      </c>
      <c r="J59" s="106"/>
      <c r="K59" s="136"/>
      <c r="L59" s="139"/>
      <c r="M59" s="133"/>
    </row>
    <row r="60" spans="1:13" ht="24.75" customHeight="1">
      <c r="A60" s="132">
        <v>2</v>
      </c>
      <c r="B60" s="133">
        <v>374</v>
      </c>
      <c r="C60" s="134"/>
      <c r="D60" s="135">
        <v>3900</v>
      </c>
      <c r="E60" s="106">
        <v>100</v>
      </c>
      <c r="F60" s="136">
        <v>50</v>
      </c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15.59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300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150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>
        <v>373</v>
      </c>
      <c r="C82" s="134"/>
      <c r="D82" s="135">
        <v>6650</v>
      </c>
      <c r="E82" s="106"/>
      <c r="F82" s="136"/>
      <c r="G82" s="137">
        <v>4800</v>
      </c>
      <c r="H82" s="136">
        <v>187</v>
      </c>
      <c r="I82" s="138">
        <v>93.5</v>
      </c>
      <c r="J82" s="106"/>
      <c r="K82" s="136"/>
      <c r="L82" s="139"/>
      <c r="M82" s="133"/>
    </row>
    <row r="83" spans="1:13" ht="24.75" customHeight="1">
      <c r="A83" s="132">
        <v>2</v>
      </c>
      <c r="B83" s="133">
        <v>618</v>
      </c>
      <c r="C83" s="134"/>
      <c r="D83" s="135">
        <v>9280</v>
      </c>
      <c r="E83" s="106"/>
      <c r="F83" s="136"/>
      <c r="G83" s="137">
        <v>8030</v>
      </c>
      <c r="H83" s="136">
        <v>169</v>
      </c>
      <c r="I83" s="138">
        <v>84.5</v>
      </c>
      <c r="J83" s="106"/>
      <c r="K83" s="136"/>
      <c r="L83" s="139"/>
      <c r="M83" s="133"/>
    </row>
    <row r="84" spans="1:13" ht="24.75" customHeight="1">
      <c r="A84" s="132">
        <v>3</v>
      </c>
      <c r="B84" s="133">
        <v>374</v>
      </c>
      <c r="C84" s="134"/>
      <c r="D84" s="135">
        <v>4890</v>
      </c>
      <c r="E84" s="106">
        <v>143</v>
      </c>
      <c r="F84" s="136">
        <v>71.5</v>
      </c>
      <c r="G84" s="137"/>
      <c r="H84" s="136"/>
      <c r="I84" s="138"/>
      <c r="J84" s="106"/>
      <c r="K84" s="136"/>
      <c r="L84" s="139"/>
      <c r="M84" s="133"/>
    </row>
    <row r="85" spans="1:13" ht="24.75" customHeight="1">
      <c r="A85" s="132">
        <v>4</v>
      </c>
      <c r="B85" s="133">
        <v>373</v>
      </c>
      <c r="C85" s="134"/>
      <c r="D85" s="135">
        <v>5730</v>
      </c>
      <c r="E85" s="106"/>
      <c r="F85" s="136"/>
      <c r="G85" s="137">
        <v>4540</v>
      </c>
      <c r="H85" s="136">
        <v>166</v>
      </c>
      <c r="I85" s="138">
        <v>83</v>
      </c>
      <c r="J85" s="106"/>
      <c r="K85" s="136"/>
      <c r="L85" s="139"/>
      <c r="M85" s="133"/>
    </row>
    <row r="86" spans="1:13" ht="24.75" customHeight="1">
      <c r="A86" s="132">
        <v>5</v>
      </c>
      <c r="B86" s="133"/>
      <c r="C86" s="134"/>
      <c r="D86" s="135"/>
      <c r="E86" s="106"/>
      <c r="F86" s="136"/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43.92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665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332.5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>
        <v>3</v>
      </c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>
        <v>53</v>
      </c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57">
      <selection activeCell="K84" sqref="K84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4.42187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29</v>
      </c>
      <c r="E3" s="5" t="s">
        <v>87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463</v>
      </c>
      <c r="D8" s="40"/>
      <c r="E8" s="187"/>
      <c r="F8" s="188">
        <v>760</v>
      </c>
      <c r="G8" s="189"/>
      <c r="H8" s="190">
        <f aca="true" t="shared" si="0" ref="H8:H22">SUM(E8:G8)</f>
        <v>760</v>
      </c>
      <c r="I8" s="168"/>
      <c r="J8" s="45">
        <f aca="true" t="shared" si="1" ref="J8:J22">H8+I8</f>
        <v>760</v>
      </c>
      <c r="K8" s="191" t="s">
        <v>35</v>
      </c>
    </row>
    <row r="9" spans="1:11" ht="24.75" customHeight="1">
      <c r="A9" s="37"/>
      <c r="B9" s="47">
        <v>2</v>
      </c>
      <c r="C9" s="25">
        <v>610</v>
      </c>
      <c r="D9" s="48"/>
      <c r="E9" s="170">
        <v>310</v>
      </c>
      <c r="F9" s="171">
        <v>1000</v>
      </c>
      <c r="G9" s="172"/>
      <c r="H9" s="161">
        <f t="shared" si="0"/>
        <v>1310</v>
      </c>
      <c r="I9" s="169"/>
      <c r="J9" s="53">
        <f t="shared" si="1"/>
        <v>1310</v>
      </c>
      <c r="K9" s="173" t="s">
        <v>36</v>
      </c>
    </row>
    <row r="10" spans="1:11" ht="24.75" customHeight="1">
      <c r="A10" s="37"/>
      <c r="B10" s="47">
        <v>3</v>
      </c>
      <c r="C10" s="25">
        <v>666</v>
      </c>
      <c r="D10" s="48"/>
      <c r="E10" s="170"/>
      <c r="F10" s="171">
        <v>1150</v>
      </c>
      <c r="G10" s="172"/>
      <c r="H10" s="161">
        <f t="shared" si="0"/>
        <v>1150</v>
      </c>
      <c r="I10" s="169"/>
      <c r="J10" s="53">
        <f t="shared" si="1"/>
        <v>1150</v>
      </c>
      <c r="K10" s="173" t="s">
        <v>38</v>
      </c>
    </row>
    <row r="11" spans="1:11" ht="24.75" customHeight="1">
      <c r="A11" s="37"/>
      <c r="B11" s="47">
        <v>4</v>
      </c>
      <c r="C11" s="25">
        <v>468</v>
      </c>
      <c r="D11" s="48"/>
      <c r="E11" s="170"/>
      <c r="F11" s="171">
        <v>780</v>
      </c>
      <c r="G11" s="172"/>
      <c r="H11" s="161">
        <f t="shared" si="0"/>
        <v>780</v>
      </c>
      <c r="I11" s="169"/>
      <c r="J11" s="53">
        <f t="shared" si="1"/>
        <v>780</v>
      </c>
      <c r="K11" s="173" t="s">
        <v>37</v>
      </c>
    </row>
    <row r="12" spans="1:11" ht="24.75" customHeight="1">
      <c r="A12" s="37"/>
      <c r="B12" s="47">
        <v>5</v>
      </c>
      <c r="C12" s="25">
        <v>610</v>
      </c>
      <c r="D12" s="48"/>
      <c r="E12" s="170">
        <v>550</v>
      </c>
      <c r="F12" s="171">
        <v>1000</v>
      </c>
      <c r="G12" s="172"/>
      <c r="H12" s="161">
        <f t="shared" si="0"/>
        <v>1550</v>
      </c>
      <c r="I12" s="169"/>
      <c r="J12" s="53">
        <f t="shared" si="1"/>
        <v>1550</v>
      </c>
      <c r="K12" s="173" t="s">
        <v>36</v>
      </c>
    </row>
    <row r="13" spans="1:11" ht="24.75" customHeight="1">
      <c r="A13" s="37"/>
      <c r="B13" s="47">
        <v>6</v>
      </c>
      <c r="C13" s="25">
        <v>463</v>
      </c>
      <c r="D13" s="48"/>
      <c r="E13" s="170"/>
      <c r="F13" s="171">
        <v>570</v>
      </c>
      <c r="G13" s="172"/>
      <c r="H13" s="161">
        <f t="shared" si="0"/>
        <v>570</v>
      </c>
      <c r="I13" s="169"/>
      <c r="J13" s="53">
        <f t="shared" si="1"/>
        <v>570</v>
      </c>
      <c r="K13" s="173" t="s">
        <v>35</v>
      </c>
    </row>
    <row r="14" spans="1:11" ht="24.75" customHeight="1">
      <c r="A14" s="37"/>
      <c r="B14" s="47">
        <v>7</v>
      </c>
      <c r="C14" s="136">
        <v>573</v>
      </c>
      <c r="D14" s="162"/>
      <c r="E14" s="163"/>
      <c r="F14" s="164"/>
      <c r="G14" s="165"/>
      <c r="H14" s="161">
        <f t="shared" si="0"/>
        <v>0</v>
      </c>
      <c r="I14" s="167">
        <v>660</v>
      </c>
      <c r="J14" s="53">
        <f t="shared" si="1"/>
        <v>660</v>
      </c>
      <c r="K14" s="106" t="s">
        <v>71</v>
      </c>
    </row>
    <row r="15" spans="1:11" ht="24.75" customHeight="1">
      <c r="A15" s="37"/>
      <c r="B15" s="47">
        <v>8</v>
      </c>
      <c r="C15" s="136">
        <v>666</v>
      </c>
      <c r="D15" s="162"/>
      <c r="E15" s="163"/>
      <c r="F15" s="164">
        <v>820</v>
      </c>
      <c r="G15" s="165"/>
      <c r="H15" s="161">
        <f t="shared" si="0"/>
        <v>820</v>
      </c>
      <c r="I15" s="167"/>
      <c r="J15" s="53">
        <f t="shared" si="1"/>
        <v>820</v>
      </c>
      <c r="K15" s="106" t="s">
        <v>38</v>
      </c>
    </row>
    <row r="16" spans="1:11" ht="24.75" customHeight="1">
      <c r="A16" s="37"/>
      <c r="B16" s="47">
        <v>9</v>
      </c>
      <c r="C16" s="136"/>
      <c r="D16" s="162"/>
      <c r="E16" s="163"/>
      <c r="F16" s="164"/>
      <c r="G16" s="165"/>
      <c r="H16" s="161">
        <f t="shared" si="0"/>
        <v>0</v>
      </c>
      <c r="I16" s="167"/>
      <c r="J16" s="53">
        <f t="shared" si="1"/>
        <v>0</v>
      </c>
      <c r="K16" s="106"/>
    </row>
    <row r="17" spans="1:11" ht="24.75" customHeight="1">
      <c r="A17" s="37"/>
      <c r="B17" s="47">
        <v>10</v>
      </c>
      <c r="C17" s="136"/>
      <c r="D17" s="162"/>
      <c r="E17" s="163"/>
      <c r="F17" s="164"/>
      <c r="G17" s="165"/>
      <c r="H17" s="161">
        <f t="shared" si="0"/>
        <v>0</v>
      </c>
      <c r="I17" s="167"/>
      <c r="J17" s="53">
        <f t="shared" si="1"/>
        <v>0</v>
      </c>
      <c r="K17" s="106"/>
    </row>
    <row r="18" spans="1:11" ht="24.75" customHeight="1">
      <c r="A18" s="37"/>
      <c r="B18" s="47">
        <v>11</v>
      </c>
      <c r="C18" s="136"/>
      <c r="D18" s="162"/>
      <c r="E18" s="163"/>
      <c r="F18" s="164"/>
      <c r="G18" s="165"/>
      <c r="H18" s="161">
        <f t="shared" si="0"/>
        <v>0</v>
      </c>
      <c r="I18" s="167"/>
      <c r="J18" s="53">
        <f t="shared" si="1"/>
        <v>0</v>
      </c>
      <c r="K18" s="106"/>
    </row>
    <row r="19" spans="1:11" ht="24.75" customHeight="1">
      <c r="A19" s="37"/>
      <c r="B19" s="47">
        <v>12</v>
      </c>
      <c r="C19" s="136"/>
      <c r="D19" s="162"/>
      <c r="E19" s="163"/>
      <c r="F19" s="164"/>
      <c r="G19" s="165"/>
      <c r="H19" s="161">
        <f t="shared" si="0"/>
        <v>0</v>
      </c>
      <c r="I19" s="167"/>
      <c r="J19" s="53">
        <f t="shared" si="1"/>
        <v>0</v>
      </c>
      <c r="K19" s="106"/>
    </row>
    <row r="20" spans="1:11" ht="24.75" customHeight="1">
      <c r="A20" s="37"/>
      <c r="B20" s="47">
        <v>13</v>
      </c>
      <c r="C20" s="136"/>
      <c r="D20" s="162"/>
      <c r="E20" s="163"/>
      <c r="F20" s="164"/>
      <c r="G20" s="165"/>
      <c r="H20" s="161">
        <f t="shared" si="0"/>
        <v>0</v>
      </c>
      <c r="I20" s="167"/>
      <c r="J20" s="53">
        <f t="shared" si="1"/>
        <v>0</v>
      </c>
      <c r="K20" s="106"/>
    </row>
    <row r="21" spans="1:11" ht="24.75" customHeight="1">
      <c r="A21" s="37"/>
      <c r="B21" s="47">
        <v>14</v>
      </c>
      <c r="C21" s="136"/>
      <c r="D21" s="162"/>
      <c r="E21" s="163"/>
      <c r="F21" s="164"/>
      <c r="G21" s="165"/>
      <c r="H21" s="161">
        <f t="shared" si="0"/>
        <v>0</v>
      </c>
      <c r="I21" s="167"/>
      <c r="J21" s="53">
        <f t="shared" si="1"/>
        <v>0</v>
      </c>
      <c r="K21" s="106"/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25">
        <v>468</v>
      </c>
      <c r="D26" s="48"/>
      <c r="E26" s="170"/>
      <c r="F26" s="171">
        <v>500</v>
      </c>
      <c r="G26" s="172"/>
      <c r="H26" s="161">
        <f aca="true" t="shared" si="2" ref="H26:H35">SUM(E26:G26)</f>
        <v>500</v>
      </c>
      <c r="I26" s="169"/>
      <c r="J26" s="84">
        <f aca="true" t="shared" si="3" ref="J26:J35">H26+I26</f>
        <v>500</v>
      </c>
      <c r="K26" s="173" t="s">
        <v>37</v>
      </c>
    </row>
    <row r="27" spans="1:11" ht="24.75" customHeight="1">
      <c r="A27" s="77"/>
      <c r="B27" s="62">
        <v>17</v>
      </c>
      <c r="C27" s="25">
        <v>463</v>
      </c>
      <c r="D27" s="48"/>
      <c r="E27" s="170"/>
      <c r="F27" s="171">
        <v>900</v>
      </c>
      <c r="G27" s="172">
        <v>280</v>
      </c>
      <c r="H27" s="161">
        <f t="shared" si="2"/>
        <v>1180</v>
      </c>
      <c r="I27" s="169"/>
      <c r="J27" s="84">
        <f t="shared" si="3"/>
        <v>1180</v>
      </c>
      <c r="K27" s="173" t="s">
        <v>38</v>
      </c>
    </row>
    <row r="28" spans="1:11" ht="24.75" customHeight="1">
      <c r="A28" s="77"/>
      <c r="B28" s="47">
        <v>18</v>
      </c>
      <c r="C28" s="136">
        <v>468</v>
      </c>
      <c r="D28" s="162"/>
      <c r="E28" s="163"/>
      <c r="F28" s="164">
        <v>500</v>
      </c>
      <c r="G28" s="165">
        <v>100</v>
      </c>
      <c r="H28" s="161">
        <f t="shared" si="2"/>
        <v>600</v>
      </c>
      <c r="I28" s="167">
        <v>110</v>
      </c>
      <c r="J28" s="84">
        <f t="shared" si="3"/>
        <v>710</v>
      </c>
      <c r="K28" s="106" t="s">
        <v>36</v>
      </c>
    </row>
    <row r="29" spans="1:11" ht="24.75" customHeight="1">
      <c r="A29" s="77"/>
      <c r="B29" s="47">
        <v>19</v>
      </c>
      <c r="C29" s="136">
        <v>568</v>
      </c>
      <c r="D29" s="162"/>
      <c r="E29" s="163">
        <v>2090</v>
      </c>
      <c r="F29" s="164"/>
      <c r="G29" s="165"/>
      <c r="H29" s="161">
        <f t="shared" si="2"/>
        <v>2090</v>
      </c>
      <c r="I29" s="167"/>
      <c r="J29" s="84">
        <f t="shared" si="3"/>
        <v>2090</v>
      </c>
      <c r="K29" s="106" t="s">
        <v>78</v>
      </c>
    </row>
    <row r="30" spans="1:11" ht="24.75" customHeight="1">
      <c r="A30" s="77"/>
      <c r="B30" s="47">
        <v>20</v>
      </c>
      <c r="C30" s="136">
        <v>463</v>
      </c>
      <c r="D30" s="162"/>
      <c r="E30" s="163"/>
      <c r="F30" s="164">
        <v>1320</v>
      </c>
      <c r="G30" s="165"/>
      <c r="H30" s="161">
        <f t="shared" si="2"/>
        <v>1320</v>
      </c>
      <c r="I30" s="167"/>
      <c r="J30" s="84">
        <f t="shared" si="3"/>
        <v>1320</v>
      </c>
      <c r="K30" s="106" t="s">
        <v>38</v>
      </c>
    </row>
    <row r="31" spans="1:11" ht="24.75" customHeight="1">
      <c r="A31" s="77"/>
      <c r="B31" s="47">
        <v>21</v>
      </c>
      <c r="C31" s="136">
        <v>568</v>
      </c>
      <c r="D31" s="162"/>
      <c r="E31" s="163">
        <v>2350</v>
      </c>
      <c r="F31" s="164"/>
      <c r="G31" s="165"/>
      <c r="H31" s="161">
        <f t="shared" si="2"/>
        <v>2350</v>
      </c>
      <c r="I31" s="167"/>
      <c r="J31" s="84">
        <f t="shared" si="3"/>
        <v>2350</v>
      </c>
      <c r="K31" s="106" t="s">
        <v>78</v>
      </c>
    </row>
    <row r="32" spans="1:11" ht="24.75" customHeight="1">
      <c r="A32" s="77"/>
      <c r="B32" s="47">
        <v>22</v>
      </c>
      <c r="C32" s="136">
        <v>610</v>
      </c>
      <c r="D32" s="162"/>
      <c r="E32" s="163">
        <v>280</v>
      </c>
      <c r="F32" s="164">
        <v>600</v>
      </c>
      <c r="G32" s="165">
        <v>100</v>
      </c>
      <c r="H32" s="161">
        <f t="shared" si="2"/>
        <v>980</v>
      </c>
      <c r="I32" s="167"/>
      <c r="J32" s="84">
        <f t="shared" si="3"/>
        <v>980</v>
      </c>
      <c r="K32" s="106" t="s">
        <v>40</v>
      </c>
    </row>
    <row r="33" spans="1:11" ht="24.75" customHeight="1">
      <c r="A33" s="77"/>
      <c r="B33" s="47">
        <v>23</v>
      </c>
      <c r="C33" s="136">
        <v>468</v>
      </c>
      <c r="D33" s="162"/>
      <c r="E33" s="163"/>
      <c r="F33" s="164">
        <v>520</v>
      </c>
      <c r="G33" s="165"/>
      <c r="H33" s="161">
        <f t="shared" si="2"/>
        <v>520</v>
      </c>
      <c r="I33" s="167"/>
      <c r="J33" s="84">
        <f t="shared" si="3"/>
        <v>520</v>
      </c>
      <c r="K33" s="106" t="s">
        <v>36</v>
      </c>
    </row>
    <row r="34" spans="1:11" ht="24.75" customHeight="1">
      <c r="A34" s="77"/>
      <c r="B34" s="47">
        <v>24</v>
      </c>
      <c r="C34" s="136">
        <v>610</v>
      </c>
      <c r="D34" s="162"/>
      <c r="E34" s="163">
        <v>260</v>
      </c>
      <c r="F34" s="164">
        <v>300</v>
      </c>
      <c r="G34" s="165">
        <v>200</v>
      </c>
      <c r="H34" s="161">
        <f t="shared" si="2"/>
        <v>760</v>
      </c>
      <c r="I34" s="167"/>
      <c r="J34" s="84">
        <f t="shared" si="3"/>
        <v>760</v>
      </c>
      <c r="K34" s="106" t="s">
        <v>40</v>
      </c>
    </row>
    <row r="35" spans="1:11" ht="24.75" customHeight="1">
      <c r="A35" s="77"/>
      <c r="B35" s="62">
        <v>25</v>
      </c>
      <c r="C35" s="146"/>
      <c r="D35" s="147"/>
      <c r="E35" s="148"/>
      <c r="F35" s="149"/>
      <c r="G35" s="150"/>
      <c r="H35" s="161">
        <f t="shared" si="2"/>
        <v>0</v>
      </c>
      <c r="I35" s="152"/>
      <c r="J35" s="84">
        <f t="shared" si="3"/>
        <v>0</v>
      </c>
      <c r="K35" s="108"/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174">
        <v>666</v>
      </c>
      <c r="D39" s="175"/>
      <c r="E39" s="176"/>
      <c r="F39" s="177"/>
      <c r="G39" s="178"/>
      <c r="H39" s="166">
        <f aca="true" t="shared" si="4" ref="H39:H48">SUM(E39:G39)</f>
        <v>0</v>
      </c>
      <c r="I39" s="179">
        <v>370</v>
      </c>
      <c r="J39" s="104">
        <f aca="true" t="shared" si="5" ref="J39:J48">H39+I39</f>
        <v>370</v>
      </c>
      <c r="K39" s="180" t="s">
        <v>38</v>
      </c>
    </row>
    <row r="40" spans="1:11" ht="24.75" customHeight="1">
      <c r="A40" s="37"/>
      <c r="B40" s="62">
        <v>27</v>
      </c>
      <c r="C40" s="136">
        <v>666</v>
      </c>
      <c r="D40" s="162"/>
      <c r="E40" s="163">
        <v>200</v>
      </c>
      <c r="F40" s="164">
        <v>400</v>
      </c>
      <c r="G40" s="165">
        <v>100</v>
      </c>
      <c r="H40" s="166">
        <f t="shared" si="4"/>
        <v>700</v>
      </c>
      <c r="I40" s="167"/>
      <c r="J40" s="104">
        <f t="shared" si="5"/>
        <v>700</v>
      </c>
      <c r="K40" s="106" t="s">
        <v>38</v>
      </c>
    </row>
    <row r="41" spans="1:11" ht="24.75" customHeight="1">
      <c r="A41" s="37"/>
      <c r="B41" s="47">
        <v>28</v>
      </c>
      <c r="C41" s="136">
        <v>610</v>
      </c>
      <c r="D41" s="162"/>
      <c r="E41" s="163">
        <v>440</v>
      </c>
      <c r="F41" s="164">
        <v>1000</v>
      </c>
      <c r="G41" s="165"/>
      <c r="H41" s="166">
        <f t="shared" si="4"/>
        <v>1440</v>
      </c>
      <c r="I41" s="167"/>
      <c r="J41" s="104">
        <f t="shared" si="5"/>
        <v>1440</v>
      </c>
      <c r="K41" s="106" t="s">
        <v>40</v>
      </c>
    </row>
    <row r="42" spans="1:11" ht="24.75" customHeight="1">
      <c r="A42" s="37"/>
      <c r="B42" s="47">
        <v>29</v>
      </c>
      <c r="C42" s="136">
        <v>610</v>
      </c>
      <c r="D42" s="162"/>
      <c r="E42" s="163"/>
      <c r="F42" s="164">
        <v>200</v>
      </c>
      <c r="G42" s="165"/>
      <c r="H42" s="166">
        <f t="shared" si="4"/>
        <v>200</v>
      </c>
      <c r="I42" s="167">
        <v>200</v>
      </c>
      <c r="J42" s="104">
        <f t="shared" si="5"/>
        <v>400</v>
      </c>
      <c r="K42" s="106" t="s">
        <v>40</v>
      </c>
    </row>
    <row r="43" spans="1:11" ht="24.75" customHeight="1">
      <c r="A43" s="37"/>
      <c r="B43" s="47">
        <v>30</v>
      </c>
      <c r="C43" s="136">
        <v>569</v>
      </c>
      <c r="D43" s="162"/>
      <c r="E43" s="163"/>
      <c r="F43" s="164"/>
      <c r="G43" s="165">
        <v>1800</v>
      </c>
      <c r="H43" s="166">
        <f t="shared" si="4"/>
        <v>1800</v>
      </c>
      <c r="I43" s="167"/>
      <c r="J43" s="104">
        <f t="shared" si="5"/>
        <v>1800</v>
      </c>
      <c r="K43" s="106" t="s">
        <v>72</v>
      </c>
    </row>
    <row r="44" spans="1:11" ht="24.75" customHeight="1">
      <c r="A44" s="37"/>
      <c r="B44" s="47">
        <v>31</v>
      </c>
      <c r="C44" s="136"/>
      <c r="D44" s="162"/>
      <c r="E44" s="163"/>
      <c r="F44" s="164"/>
      <c r="G44" s="165"/>
      <c r="H44" s="166">
        <f t="shared" si="4"/>
        <v>0</v>
      </c>
      <c r="I44" s="167"/>
      <c r="J44" s="104">
        <f t="shared" si="5"/>
        <v>0</v>
      </c>
      <c r="K44" s="106"/>
    </row>
    <row r="45" spans="1:11" ht="24.75" customHeight="1">
      <c r="A45" s="37"/>
      <c r="B45" s="47">
        <v>32</v>
      </c>
      <c r="C45" s="136"/>
      <c r="D45" s="162"/>
      <c r="E45" s="163"/>
      <c r="F45" s="164"/>
      <c r="G45" s="165"/>
      <c r="H45" s="166">
        <f t="shared" si="4"/>
        <v>0</v>
      </c>
      <c r="I45" s="167"/>
      <c r="J45" s="104">
        <f t="shared" si="5"/>
        <v>0</v>
      </c>
      <c r="K45" s="106"/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6480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12320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2580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21380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1340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22720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/>
      <c r="C59" s="134"/>
      <c r="D59" s="135"/>
      <c r="E59" s="106"/>
      <c r="F59" s="136"/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/>
      <c r="C60" s="134"/>
      <c r="D60" s="135"/>
      <c r="E60" s="106"/>
      <c r="F60" s="136"/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>
        <v>618</v>
      </c>
      <c r="C82" s="134"/>
      <c r="D82" s="135">
        <v>7440</v>
      </c>
      <c r="E82" s="106"/>
      <c r="F82" s="136"/>
      <c r="G82" s="137">
        <v>6250</v>
      </c>
      <c r="H82" s="136">
        <v>182</v>
      </c>
      <c r="I82" s="138">
        <v>91</v>
      </c>
      <c r="J82" s="106"/>
      <c r="K82" s="136"/>
      <c r="L82" s="139"/>
      <c r="M82" s="133"/>
    </row>
    <row r="83" spans="1:13" ht="24.75" customHeight="1">
      <c r="A83" s="132">
        <v>2</v>
      </c>
      <c r="B83" s="133">
        <v>374</v>
      </c>
      <c r="C83" s="134"/>
      <c r="D83" s="135">
        <v>12270</v>
      </c>
      <c r="E83" s="106"/>
      <c r="F83" s="136"/>
      <c r="G83" s="137">
        <v>11440</v>
      </c>
      <c r="H83" s="136">
        <v>197</v>
      </c>
      <c r="I83" s="138">
        <v>98.5</v>
      </c>
      <c r="J83" s="106"/>
      <c r="K83" s="136"/>
      <c r="L83" s="139"/>
      <c r="M83" s="133"/>
    </row>
    <row r="84" spans="1:13" ht="24.75" customHeight="1">
      <c r="A84" s="132">
        <v>3</v>
      </c>
      <c r="B84" s="133">
        <v>373</v>
      </c>
      <c r="C84" s="134"/>
      <c r="D84" s="135">
        <v>5070</v>
      </c>
      <c r="E84" s="106">
        <v>126</v>
      </c>
      <c r="F84" s="136">
        <v>63</v>
      </c>
      <c r="G84" s="137"/>
      <c r="H84" s="136"/>
      <c r="I84" s="138"/>
      <c r="J84" s="106"/>
      <c r="K84" s="136"/>
      <c r="L84" s="139"/>
      <c r="M84" s="133"/>
    </row>
    <row r="85" spans="1:13" ht="24.75" customHeight="1">
      <c r="A85" s="132">
        <v>4</v>
      </c>
      <c r="B85" s="133">
        <v>618</v>
      </c>
      <c r="C85" s="134"/>
      <c r="D85" s="135">
        <v>4280</v>
      </c>
      <c r="E85" s="106"/>
      <c r="F85" s="136"/>
      <c r="G85" s="137">
        <v>4870</v>
      </c>
      <c r="H85" s="136">
        <v>163</v>
      </c>
      <c r="I85" s="138">
        <v>81.5</v>
      </c>
      <c r="J85" s="106"/>
      <c r="K85" s="136"/>
      <c r="L85" s="139"/>
      <c r="M85" s="133"/>
    </row>
    <row r="86" spans="1:13" ht="24.75" customHeight="1">
      <c r="A86" s="132">
        <v>5</v>
      </c>
      <c r="B86" s="133"/>
      <c r="C86" s="134"/>
      <c r="D86" s="135"/>
      <c r="E86" s="106"/>
      <c r="F86" s="136"/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51.62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668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334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>
        <v>2</v>
      </c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>
        <v>38</v>
      </c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6">
      <selection activeCell="M38" sqref="M38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30</v>
      </c>
      <c r="E3" s="5" t="s">
        <v>87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468</v>
      </c>
      <c r="D8" s="40"/>
      <c r="E8" s="187">
        <v>960</v>
      </c>
      <c r="F8" s="188"/>
      <c r="G8" s="189"/>
      <c r="H8" s="190">
        <f aca="true" t="shared" si="0" ref="H8:H22">SUM(E8:G8)</f>
        <v>960</v>
      </c>
      <c r="I8" s="168"/>
      <c r="J8" s="45">
        <f aca="true" t="shared" si="1" ref="J8:J22">H8+I8</f>
        <v>960</v>
      </c>
      <c r="K8" s="191" t="s">
        <v>37</v>
      </c>
    </row>
    <row r="9" spans="1:11" ht="24.75" customHeight="1">
      <c r="A9" s="37"/>
      <c r="B9" s="47">
        <v>2</v>
      </c>
      <c r="C9" s="25">
        <v>610</v>
      </c>
      <c r="D9" s="48"/>
      <c r="E9" s="170">
        <v>400</v>
      </c>
      <c r="F9" s="171">
        <v>790</v>
      </c>
      <c r="G9" s="172"/>
      <c r="H9" s="161">
        <f t="shared" si="0"/>
        <v>1190</v>
      </c>
      <c r="I9" s="169"/>
      <c r="J9" s="53">
        <f t="shared" si="1"/>
        <v>1190</v>
      </c>
      <c r="K9" s="173" t="s">
        <v>36</v>
      </c>
    </row>
    <row r="10" spans="1:11" ht="24.75" customHeight="1">
      <c r="A10" s="37"/>
      <c r="B10" s="47">
        <v>3</v>
      </c>
      <c r="C10" s="25">
        <v>569</v>
      </c>
      <c r="D10" s="48"/>
      <c r="E10" s="170">
        <v>2880</v>
      </c>
      <c r="F10" s="171"/>
      <c r="G10" s="172"/>
      <c r="H10" s="161">
        <f t="shared" si="0"/>
        <v>2880</v>
      </c>
      <c r="I10" s="169"/>
      <c r="J10" s="53">
        <f t="shared" si="1"/>
        <v>2880</v>
      </c>
      <c r="K10" s="173" t="s">
        <v>69</v>
      </c>
    </row>
    <row r="11" spans="1:11" ht="24.75" customHeight="1">
      <c r="A11" s="37"/>
      <c r="B11" s="47">
        <v>4</v>
      </c>
      <c r="C11" s="25">
        <v>666</v>
      </c>
      <c r="D11" s="48"/>
      <c r="E11" s="170">
        <v>300</v>
      </c>
      <c r="F11" s="171">
        <v>860</v>
      </c>
      <c r="G11" s="172"/>
      <c r="H11" s="161">
        <f t="shared" si="0"/>
        <v>1160</v>
      </c>
      <c r="I11" s="169"/>
      <c r="J11" s="53">
        <f t="shared" si="1"/>
        <v>1160</v>
      </c>
      <c r="K11" s="173" t="s">
        <v>38</v>
      </c>
    </row>
    <row r="12" spans="1:11" ht="24.75" customHeight="1">
      <c r="A12" s="37"/>
      <c r="B12" s="47">
        <v>5</v>
      </c>
      <c r="C12" s="25">
        <v>468</v>
      </c>
      <c r="D12" s="48"/>
      <c r="E12" s="170"/>
      <c r="F12" s="171">
        <v>690</v>
      </c>
      <c r="G12" s="172"/>
      <c r="H12" s="161">
        <f t="shared" si="0"/>
        <v>690</v>
      </c>
      <c r="I12" s="169"/>
      <c r="J12" s="53">
        <f t="shared" si="1"/>
        <v>690</v>
      </c>
      <c r="K12" s="173" t="s">
        <v>37</v>
      </c>
    </row>
    <row r="13" spans="1:11" ht="24.75" customHeight="1">
      <c r="A13" s="37"/>
      <c r="B13" s="47">
        <v>6</v>
      </c>
      <c r="C13" s="25">
        <v>610</v>
      </c>
      <c r="D13" s="48"/>
      <c r="E13" s="170">
        <v>570</v>
      </c>
      <c r="F13" s="171">
        <v>1000</v>
      </c>
      <c r="G13" s="172"/>
      <c r="H13" s="161">
        <f t="shared" si="0"/>
        <v>1570</v>
      </c>
      <c r="I13" s="169"/>
      <c r="J13" s="53">
        <f t="shared" si="1"/>
        <v>1570</v>
      </c>
      <c r="K13" s="173" t="s">
        <v>36</v>
      </c>
    </row>
    <row r="14" spans="1:11" ht="24.75" customHeight="1">
      <c r="A14" s="37"/>
      <c r="B14" s="47">
        <v>7</v>
      </c>
      <c r="C14" s="136">
        <v>468</v>
      </c>
      <c r="D14" s="162"/>
      <c r="E14" s="163"/>
      <c r="F14" s="164">
        <v>720</v>
      </c>
      <c r="G14" s="165"/>
      <c r="H14" s="161">
        <f t="shared" si="0"/>
        <v>720</v>
      </c>
      <c r="I14" s="167"/>
      <c r="J14" s="53">
        <f t="shared" si="1"/>
        <v>720</v>
      </c>
      <c r="K14" s="106" t="s">
        <v>37</v>
      </c>
    </row>
    <row r="15" spans="1:11" ht="24.75" customHeight="1">
      <c r="A15" s="37"/>
      <c r="B15" s="47">
        <v>8</v>
      </c>
      <c r="C15" s="136">
        <v>463</v>
      </c>
      <c r="D15" s="162"/>
      <c r="E15" s="163"/>
      <c r="F15" s="164">
        <v>730</v>
      </c>
      <c r="G15" s="165"/>
      <c r="H15" s="161">
        <f t="shared" si="0"/>
        <v>730</v>
      </c>
      <c r="I15" s="167"/>
      <c r="J15" s="53">
        <f t="shared" si="1"/>
        <v>730</v>
      </c>
      <c r="K15" s="106" t="s">
        <v>35</v>
      </c>
    </row>
    <row r="16" spans="1:11" ht="24.75" customHeight="1">
      <c r="A16" s="37"/>
      <c r="B16" s="47">
        <v>9</v>
      </c>
      <c r="C16" s="136">
        <v>573</v>
      </c>
      <c r="D16" s="162"/>
      <c r="E16" s="163"/>
      <c r="F16" s="164"/>
      <c r="G16" s="165"/>
      <c r="H16" s="161">
        <f t="shared" si="0"/>
        <v>0</v>
      </c>
      <c r="I16" s="167">
        <v>980</v>
      </c>
      <c r="J16" s="53">
        <f t="shared" si="1"/>
        <v>980</v>
      </c>
      <c r="K16" s="106"/>
    </row>
    <row r="17" spans="1:11" ht="24.75" customHeight="1">
      <c r="A17" s="37"/>
      <c r="B17" s="47">
        <v>10</v>
      </c>
      <c r="C17" s="136" t="s">
        <v>97</v>
      </c>
      <c r="D17" s="162"/>
      <c r="E17" s="163"/>
      <c r="F17" s="164"/>
      <c r="G17" s="165"/>
      <c r="H17" s="161">
        <f t="shared" si="0"/>
        <v>0</v>
      </c>
      <c r="I17" s="167">
        <v>290</v>
      </c>
      <c r="J17" s="53">
        <f t="shared" si="1"/>
        <v>290</v>
      </c>
      <c r="K17" s="106"/>
    </row>
    <row r="18" spans="1:11" ht="24.75" customHeight="1">
      <c r="A18" s="37"/>
      <c r="B18" s="47">
        <v>11</v>
      </c>
      <c r="C18" s="136"/>
      <c r="D18" s="162"/>
      <c r="E18" s="163"/>
      <c r="F18" s="164"/>
      <c r="G18" s="165"/>
      <c r="H18" s="161">
        <f t="shared" si="0"/>
        <v>0</v>
      </c>
      <c r="I18" s="167"/>
      <c r="J18" s="53">
        <f t="shared" si="1"/>
        <v>0</v>
      </c>
      <c r="K18" s="106"/>
    </row>
    <row r="19" spans="1:11" ht="24.75" customHeight="1">
      <c r="A19" s="37"/>
      <c r="B19" s="47">
        <v>12</v>
      </c>
      <c r="C19" s="136"/>
      <c r="D19" s="162"/>
      <c r="E19" s="163"/>
      <c r="F19" s="164"/>
      <c r="G19" s="165"/>
      <c r="H19" s="161">
        <f t="shared" si="0"/>
        <v>0</v>
      </c>
      <c r="I19" s="167"/>
      <c r="J19" s="53">
        <f t="shared" si="1"/>
        <v>0</v>
      </c>
      <c r="K19" s="106"/>
    </row>
    <row r="20" spans="1:11" ht="24.75" customHeight="1">
      <c r="A20" s="37"/>
      <c r="B20" s="47">
        <v>13</v>
      </c>
      <c r="C20" s="136"/>
      <c r="D20" s="162"/>
      <c r="E20" s="163"/>
      <c r="F20" s="164"/>
      <c r="G20" s="165"/>
      <c r="H20" s="161">
        <f t="shared" si="0"/>
        <v>0</v>
      </c>
      <c r="I20" s="167"/>
      <c r="J20" s="53">
        <f t="shared" si="1"/>
        <v>0</v>
      </c>
      <c r="K20" s="106"/>
    </row>
    <row r="21" spans="1:11" ht="24.75" customHeight="1">
      <c r="A21" s="37"/>
      <c r="B21" s="47">
        <v>14</v>
      </c>
      <c r="C21" s="136"/>
      <c r="D21" s="162"/>
      <c r="E21" s="163"/>
      <c r="F21" s="164"/>
      <c r="G21" s="165"/>
      <c r="H21" s="161">
        <f t="shared" si="0"/>
        <v>0</v>
      </c>
      <c r="I21" s="167"/>
      <c r="J21" s="53">
        <f t="shared" si="1"/>
        <v>0</v>
      </c>
      <c r="K21" s="106"/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25">
        <v>463</v>
      </c>
      <c r="D26" s="48"/>
      <c r="E26" s="170">
        <v>410</v>
      </c>
      <c r="F26" s="171">
        <v>800</v>
      </c>
      <c r="G26" s="172">
        <v>200</v>
      </c>
      <c r="H26" s="161">
        <f aca="true" t="shared" si="2" ref="H26:H35">SUM(E26:G26)</f>
        <v>1410</v>
      </c>
      <c r="I26" s="169"/>
      <c r="J26" s="84">
        <f aca="true" t="shared" si="3" ref="J26:J35">H26+I26</f>
        <v>1410</v>
      </c>
      <c r="K26" s="173" t="s">
        <v>38</v>
      </c>
    </row>
    <row r="27" spans="1:11" ht="24.75" customHeight="1">
      <c r="A27" s="77"/>
      <c r="B27" s="62">
        <v>17</v>
      </c>
      <c r="C27" s="25">
        <v>468</v>
      </c>
      <c r="D27" s="48"/>
      <c r="E27" s="170">
        <v>400</v>
      </c>
      <c r="F27" s="171">
        <v>400</v>
      </c>
      <c r="G27" s="172">
        <v>200</v>
      </c>
      <c r="H27" s="161">
        <f t="shared" si="2"/>
        <v>1000</v>
      </c>
      <c r="I27" s="169">
        <v>260</v>
      </c>
      <c r="J27" s="84">
        <f t="shared" si="3"/>
        <v>1260</v>
      </c>
      <c r="K27" s="173" t="s">
        <v>36</v>
      </c>
    </row>
    <row r="28" spans="1:11" ht="24.75" customHeight="1">
      <c r="A28" s="77"/>
      <c r="B28" s="47">
        <v>18</v>
      </c>
      <c r="C28" s="136">
        <v>463</v>
      </c>
      <c r="D28" s="162"/>
      <c r="E28" s="163">
        <v>700</v>
      </c>
      <c r="F28" s="164">
        <v>1040</v>
      </c>
      <c r="G28" s="165">
        <v>300</v>
      </c>
      <c r="H28" s="161">
        <f t="shared" si="2"/>
        <v>2040</v>
      </c>
      <c r="I28" s="167"/>
      <c r="J28" s="84">
        <f t="shared" si="3"/>
        <v>2040</v>
      </c>
      <c r="K28" s="106" t="s">
        <v>38</v>
      </c>
    </row>
    <row r="29" spans="1:11" ht="24.75" customHeight="1">
      <c r="A29" s="77"/>
      <c r="B29" s="47">
        <v>19</v>
      </c>
      <c r="C29" s="136">
        <v>610</v>
      </c>
      <c r="D29" s="162"/>
      <c r="E29" s="163">
        <v>400</v>
      </c>
      <c r="F29" s="164">
        <v>500</v>
      </c>
      <c r="G29" s="165">
        <v>100</v>
      </c>
      <c r="H29" s="161">
        <f t="shared" si="2"/>
        <v>1000</v>
      </c>
      <c r="I29" s="167">
        <v>150</v>
      </c>
      <c r="J29" s="84">
        <f t="shared" si="3"/>
        <v>1150</v>
      </c>
      <c r="K29" s="106" t="s">
        <v>40</v>
      </c>
    </row>
    <row r="30" spans="1:11" ht="24.75" customHeight="1">
      <c r="A30" s="77"/>
      <c r="B30" s="47">
        <v>20</v>
      </c>
      <c r="C30" s="136">
        <v>468</v>
      </c>
      <c r="D30" s="162"/>
      <c r="E30" s="163">
        <v>300</v>
      </c>
      <c r="F30" s="164">
        <v>310</v>
      </c>
      <c r="G30" s="165">
        <v>100</v>
      </c>
      <c r="H30" s="161">
        <f t="shared" si="2"/>
        <v>710</v>
      </c>
      <c r="I30" s="167"/>
      <c r="J30" s="84">
        <f t="shared" si="3"/>
        <v>710</v>
      </c>
      <c r="K30" s="106" t="s">
        <v>36</v>
      </c>
    </row>
    <row r="31" spans="1:11" ht="24.75" customHeight="1">
      <c r="A31" s="77"/>
      <c r="B31" s="47">
        <v>21</v>
      </c>
      <c r="C31" s="136"/>
      <c r="D31" s="162"/>
      <c r="E31" s="163"/>
      <c r="F31" s="164"/>
      <c r="G31" s="165"/>
      <c r="H31" s="161">
        <f t="shared" si="2"/>
        <v>0</v>
      </c>
      <c r="I31" s="167"/>
      <c r="J31" s="84">
        <f t="shared" si="3"/>
        <v>0</v>
      </c>
      <c r="K31" s="106"/>
    </row>
    <row r="32" spans="1:11" ht="24.75" customHeight="1">
      <c r="A32" s="77"/>
      <c r="B32" s="47">
        <v>22</v>
      </c>
      <c r="C32" s="136"/>
      <c r="D32" s="162"/>
      <c r="E32" s="163"/>
      <c r="F32" s="164"/>
      <c r="G32" s="165"/>
      <c r="H32" s="161">
        <f t="shared" si="2"/>
        <v>0</v>
      </c>
      <c r="I32" s="167"/>
      <c r="J32" s="84">
        <f t="shared" si="3"/>
        <v>0</v>
      </c>
      <c r="K32" s="106"/>
    </row>
    <row r="33" spans="1:11" ht="24.75" customHeight="1">
      <c r="A33" s="77"/>
      <c r="B33" s="47">
        <v>23</v>
      </c>
      <c r="C33" s="136"/>
      <c r="D33" s="162"/>
      <c r="E33" s="163"/>
      <c r="F33" s="164"/>
      <c r="G33" s="165"/>
      <c r="H33" s="161">
        <f t="shared" si="2"/>
        <v>0</v>
      </c>
      <c r="I33" s="167"/>
      <c r="J33" s="84">
        <f t="shared" si="3"/>
        <v>0</v>
      </c>
      <c r="K33" s="106"/>
    </row>
    <row r="34" spans="1:11" ht="24.75" customHeight="1">
      <c r="A34" s="77"/>
      <c r="B34" s="47">
        <v>24</v>
      </c>
      <c r="C34" s="136"/>
      <c r="D34" s="162"/>
      <c r="E34" s="163"/>
      <c r="F34" s="164"/>
      <c r="G34" s="165"/>
      <c r="H34" s="161">
        <f t="shared" si="2"/>
        <v>0</v>
      </c>
      <c r="I34" s="167"/>
      <c r="J34" s="84">
        <f t="shared" si="3"/>
        <v>0</v>
      </c>
      <c r="K34" s="106"/>
    </row>
    <row r="35" spans="1:11" ht="24.75" customHeight="1">
      <c r="A35" s="77"/>
      <c r="B35" s="62">
        <v>25</v>
      </c>
      <c r="C35" s="146"/>
      <c r="D35" s="147"/>
      <c r="E35" s="148"/>
      <c r="F35" s="149"/>
      <c r="G35" s="150"/>
      <c r="H35" s="161">
        <f t="shared" si="2"/>
        <v>0</v>
      </c>
      <c r="I35" s="152"/>
      <c r="J35" s="84">
        <f t="shared" si="3"/>
        <v>0</v>
      </c>
      <c r="K35" s="108"/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174">
        <v>610</v>
      </c>
      <c r="D39" s="175"/>
      <c r="E39" s="176">
        <v>200</v>
      </c>
      <c r="F39" s="177">
        <v>200</v>
      </c>
      <c r="G39" s="178">
        <v>140</v>
      </c>
      <c r="H39" s="166">
        <f aca="true" t="shared" si="4" ref="H39:H48">SUM(E39:G39)</f>
        <v>540</v>
      </c>
      <c r="I39" s="179"/>
      <c r="J39" s="104">
        <f aca="true" t="shared" si="5" ref="J39:J48">H39+I39</f>
        <v>540</v>
      </c>
      <c r="K39" s="180" t="s">
        <v>40</v>
      </c>
    </row>
    <row r="40" spans="1:11" ht="24.75" customHeight="1">
      <c r="A40" s="37"/>
      <c r="B40" s="62">
        <v>27</v>
      </c>
      <c r="C40" s="136">
        <v>610</v>
      </c>
      <c r="D40" s="162"/>
      <c r="E40" s="163">
        <v>200</v>
      </c>
      <c r="F40" s="164">
        <v>290</v>
      </c>
      <c r="G40" s="165"/>
      <c r="H40" s="166">
        <f t="shared" si="4"/>
        <v>490</v>
      </c>
      <c r="I40" s="167"/>
      <c r="J40" s="104">
        <f t="shared" si="5"/>
        <v>490</v>
      </c>
      <c r="K40" s="106" t="s">
        <v>36</v>
      </c>
    </row>
    <row r="41" spans="1:11" ht="24.75" customHeight="1">
      <c r="A41" s="37"/>
      <c r="B41" s="47">
        <v>28</v>
      </c>
      <c r="C41" s="136">
        <v>463</v>
      </c>
      <c r="D41" s="162"/>
      <c r="E41" s="163"/>
      <c r="F41" s="164">
        <v>580</v>
      </c>
      <c r="G41" s="165"/>
      <c r="H41" s="166">
        <f t="shared" si="4"/>
        <v>580</v>
      </c>
      <c r="I41" s="167"/>
      <c r="J41" s="104">
        <f t="shared" si="5"/>
        <v>580</v>
      </c>
      <c r="K41" s="106" t="s">
        <v>38</v>
      </c>
    </row>
    <row r="42" spans="1:11" ht="24.75" customHeight="1">
      <c r="A42" s="37"/>
      <c r="B42" s="47">
        <v>29</v>
      </c>
      <c r="C42" s="136">
        <v>616</v>
      </c>
      <c r="D42" s="162"/>
      <c r="E42" s="163">
        <v>680</v>
      </c>
      <c r="F42" s="164">
        <v>900</v>
      </c>
      <c r="G42" s="165">
        <v>100</v>
      </c>
      <c r="H42" s="166">
        <f t="shared" si="4"/>
        <v>1680</v>
      </c>
      <c r="I42" s="167"/>
      <c r="J42" s="104">
        <f t="shared" si="5"/>
        <v>1680</v>
      </c>
      <c r="K42" s="106" t="s">
        <v>40</v>
      </c>
    </row>
    <row r="43" spans="1:11" ht="24.75" customHeight="1">
      <c r="A43" s="37"/>
      <c r="B43" s="47">
        <v>30</v>
      </c>
      <c r="C43" s="136"/>
      <c r="D43" s="162"/>
      <c r="E43" s="163"/>
      <c r="F43" s="164"/>
      <c r="G43" s="165"/>
      <c r="H43" s="166">
        <f t="shared" si="4"/>
        <v>0</v>
      </c>
      <c r="I43" s="167"/>
      <c r="J43" s="104">
        <f t="shared" si="5"/>
        <v>0</v>
      </c>
      <c r="K43" s="106"/>
    </row>
    <row r="44" spans="1:11" ht="24.75" customHeight="1">
      <c r="A44" s="37"/>
      <c r="B44" s="47">
        <v>31</v>
      </c>
      <c r="C44" s="136"/>
      <c r="D44" s="162"/>
      <c r="E44" s="163"/>
      <c r="F44" s="164"/>
      <c r="G44" s="165"/>
      <c r="H44" s="166">
        <f t="shared" si="4"/>
        <v>0</v>
      </c>
      <c r="I44" s="167"/>
      <c r="J44" s="104">
        <f t="shared" si="5"/>
        <v>0</v>
      </c>
      <c r="K44" s="106"/>
    </row>
    <row r="45" spans="1:11" ht="24.75" customHeight="1">
      <c r="A45" s="37"/>
      <c r="B45" s="47">
        <v>32</v>
      </c>
      <c r="C45" s="136"/>
      <c r="D45" s="162"/>
      <c r="E45" s="163"/>
      <c r="F45" s="164"/>
      <c r="G45" s="165"/>
      <c r="H45" s="166">
        <f t="shared" si="4"/>
        <v>0</v>
      </c>
      <c r="I45" s="167"/>
      <c r="J45" s="104">
        <f t="shared" si="5"/>
        <v>0</v>
      </c>
      <c r="K45" s="106"/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8400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9810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1140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19350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1680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21030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>
        <v>618</v>
      </c>
      <c r="C59" s="134"/>
      <c r="D59" s="135">
        <v>13220</v>
      </c>
      <c r="E59" s="106">
        <v>100</v>
      </c>
      <c r="F59" s="136">
        <v>50</v>
      </c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/>
      <c r="C60" s="134"/>
      <c r="D60" s="135"/>
      <c r="E60" s="106"/>
      <c r="F60" s="136"/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13.22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100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50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>
        <v>618</v>
      </c>
      <c r="C82" s="134"/>
      <c r="D82" s="135">
        <v>4540</v>
      </c>
      <c r="E82" s="106">
        <v>86</v>
      </c>
      <c r="F82" s="136">
        <v>43</v>
      </c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>
        <v>373</v>
      </c>
      <c r="C83" s="134"/>
      <c r="D83" s="135">
        <v>5730</v>
      </c>
      <c r="E83" s="106">
        <v>103</v>
      </c>
      <c r="F83" s="136">
        <v>51.5</v>
      </c>
      <c r="G83" s="137"/>
      <c r="H83" s="136"/>
      <c r="I83" s="138"/>
      <c r="J83" s="106"/>
      <c r="K83" s="136"/>
      <c r="L83" s="139"/>
      <c r="M83" s="133"/>
    </row>
    <row r="84" spans="1:13" ht="24.75" customHeight="1">
      <c r="A84" s="132">
        <v>3</v>
      </c>
      <c r="B84" s="133">
        <v>374</v>
      </c>
      <c r="C84" s="134"/>
      <c r="D84" s="135">
        <v>4530</v>
      </c>
      <c r="E84" s="106">
        <v>73</v>
      </c>
      <c r="F84" s="136">
        <v>36.5</v>
      </c>
      <c r="G84" s="137"/>
      <c r="H84" s="136"/>
      <c r="I84" s="138"/>
      <c r="J84" s="106"/>
      <c r="K84" s="136"/>
      <c r="L84" s="139"/>
      <c r="M84" s="133"/>
    </row>
    <row r="85" spans="1:13" ht="24.75" customHeight="1">
      <c r="A85" s="132">
        <v>4</v>
      </c>
      <c r="B85" s="133">
        <v>373</v>
      </c>
      <c r="C85" s="134"/>
      <c r="D85" s="135">
        <v>10130</v>
      </c>
      <c r="E85" s="106">
        <v>70</v>
      </c>
      <c r="F85" s="136">
        <v>35</v>
      </c>
      <c r="G85" s="137"/>
      <c r="H85" s="136"/>
      <c r="I85" s="138"/>
      <c r="J85" s="106"/>
      <c r="K85" s="136"/>
      <c r="L85" s="139"/>
      <c r="M85" s="133"/>
    </row>
    <row r="86" spans="1:13" ht="24.75" customHeight="1">
      <c r="A86" s="132">
        <v>5</v>
      </c>
      <c r="B86" s="133">
        <v>618</v>
      </c>
      <c r="C86" s="134"/>
      <c r="D86" s="135">
        <v>4480</v>
      </c>
      <c r="E86" s="106"/>
      <c r="F86" s="136"/>
      <c r="G86" s="137">
        <v>4710</v>
      </c>
      <c r="H86" s="136">
        <v>163</v>
      </c>
      <c r="I86" s="138">
        <v>81.5</v>
      </c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34.12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495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247.5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>
        <v>2</v>
      </c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>
        <v>32</v>
      </c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62">
      <selection activeCell="M24" sqref="M24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31</v>
      </c>
      <c r="E3" s="5" t="s">
        <v>87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610</v>
      </c>
      <c r="D8" s="40"/>
      <c r="E8" s="187">
        <v>500</v>
      </c>
      <c r="F8" s="188">
        <v>870</v>
      </c>
      <c r="G8" s="189"/>
      <c r="H8" s="190">
        <f aca="true" t="shared" si="0" ref="H8:H22">SUM(E8:G8)</f>
        <v>1370</v>
      </c>
      <c r="I8" s="168"/>
      <c r="J8" s="45">
        <f aca="true" t="shared" si="1" ref="J8:J22">H8+I8</f>
        <v>1370</v>
      </c>
      <c r="K8" s="191" t="s">
        <v>36</v>
      </c>
    </row>
    <row r="9" spans="1:11" ht="24.75" customHeight="1">
      <c r="A9" s="37"/>
      <c r="B9" s="47">
        <v>2</v>
      </c>
      <c r="C9" s="25">
        <v>463</v>
      </c>
      <c r="D9" s="48"/>
      <c r="E9" s="170"/>
      <c r="F9" s="171">
        <v>770</v>
      </c>
      <c r="G9" s="172"/>
      <c r="H9" s="161">
        <f t="shared" si="0"/>
        <v>770</v>
      </c>
      <c r="I9" s="169"/>
      <c r="J9" s="53">
        <f t="shared" si="1"/>
        <v>770</v>
      </c>
      <c r="K9" s="173" t="s">
        <v>38</v>
      </c>
    </row>
    <row r="10" spans="1:11" ht="24.75" customHeight="1">
      <c r="A10" s="37"/>
      <c r="B10" s="47">
        <v>3</v>
      </c>
      <c r="C10" s="25">
        <v>610</v>
      </c>
      <c r="D10" s="48"/>
      <c r="E10" s="170">
        <v>190</v>
      </c>
      <c r="F10" s="171">
        <v>1000</v>
      </c>
      <c r="G10" s="172"/>
      <c r="H10" s="161">
        <f t="shared" si="0"/>
        <v>1190</v>
      </c>
      <c r="I10" s="169"/>
      <c r="J10" s="53">
        <f t="shared" si="1"/>
        <v>1190</v>
      </c>
      <c r="K10" s="173" t="s">
        <v>36</v>
      </c>
    </row>
    <row r="11" spans="1:11" ht="24.75" customHeight="1">
      <c r="A11" s="37"/>
      <c r="B11" s="47">
        <v>4</v>
      </c>
      <c r="C11" s="25">
        <v>463</v>
      </c>
      <c r="D11" s="48"/>
      <c r="E11" s="170"/>
      <c r="F11" s="171">
        <v>700</v>
      </c>
      <c r="G11" s="172"/>
      <c r="H11" s="161">
        <f t="shared" si="0"/>
        <v>700</v>
      </c>
      <c r="I11" s="169"/>
      <c r="J11" s="53">
        <f t="shared" si="1"/>
        <v>700</v>
      </c>
      <c r="K11" s="173" t="s">
        <v>38</v>
      </c>
    </row>
    <row r="12" spans="1:11" ht="24.75" customHeight="1">
      <c r="A12" s="37"/>
      <c r="B12" s="47">
        <v>5</v>
      </c>
      <c r="C12" s="25"/>
      <c r="D12" s="48"/>
      <c r="E12" s="170"/>
      <c r="F12" s="171"/>
      <c r="G12" s="172"/>
      <c r="H12" s="161">
        <f t="shared" si="0"/>
        <v>0</v>
      </c>
      <c r="I12" s="169"/>
      <c r="J12" s="53">
        <f t="shared" si="1"/>
        <v>0</v>
      </c>
      <c r="K12" s="173"/>
    </row>
    <row r="13" spans="1:11" ht="24.75" customHeight="1">
      <c r="A13" s="37"/>
      <c r="B13" s="47">
        <v>6</v>
      </c>
      <c r="C13" s="25"/>
      <c r="D13" s="48"/>
      <c r="E13" s="170"/>
      <c r="F13" s="171"/>
      <c r="G13" s="172"/>
      <c r="H13" s="161">
        <f t="shared" si="0"/>
        <v>0</v>
      </c>
      <c r="I13" s="169"/>
      <c r="J13" s="53">
        <f t="shared" si="1"/>
        <v>0</v>
      </c>
      <c r="K13" s="173"/>
    </row>
    <row r="14" spans="1:11" ht="24.75" customHeight="1">
      <c r="A14" s="37"/>
      <c r="B14" s="47">
        <v>7</v>
      </c>
      <c r="C14" s="136"/>
      <c r="D14" s="162"/>
      <c r="E14" s="163"/>
      <c r="F14" s="164"/>
      <c r="G14" s="165"/>
      <c r="H14" s="161">
        <f t="shared" si="0"/>
        <v>0</v>
      </c>
      <c r="I14" s="167"/>
      <c r="J14" s="53">
        <f t="shared" si="1"/>
        <v>0</v>
      </c>
      <c r="K14" s="106"/>
    </row>
    <row r="15" spans="1:11" ht="24.75" customHeight="1">
      <c r="A15" s="37"/>
      <c r="B15" s="47">
        <v>8</v>
      </c>
      <c r="C15" s="136"/>
      <c r="D15" s="162"/>
      <c r="E15" s="163"/>
      <c r="F15" s="164"/>
      <c r="G15" s="165"/>
      <c r="H15" s="161">
        <f t="shared" si="0"/>
        <v>0</v>
      </c>
      <c r="I15" s="167"/>
      <c r="J15" s="53">
        <f t="shared" si="1"/>
        <v>0</v>
      </c>
      <c r="K15" s="106"/>
    </row>
    <row r="16" spans="1:11" ht="24.75" customHeight="1">
      <c r="A16" s="37"/>
      <c r="B16" s="47">
        <v>9</v>
      </c>
      <c r="C16" s="136"/>
      <c r="D16" s="162"/>
      <c r="E16" s="163"/>
      <c r="F16" s="164"/>
      <c r="G16" s="165"/>
      <c r="H16" s="161">
        <f t="shared" si="0"/>
        <v>0</v>
      </c>
      <c r="I16" s="167"/>
      <c r="J16" s="53">
        <f t="shared" si="1"/>
        <v>0</v>
      </c>
      <c r="K16" s="106"/>
    </row>
    <row r="17" spans="1:11" ht="24.75" customHeight="1">
      <c r="A17" s="37"/>
      <c r="B17" s="47">
        <v>10</v>
      </c>
      <c r="C17" s="136"/>
      <c r="D17" s="162"/>
      <c r="E17" s="163"/>
      <c r="F17" s="164"/>
      <c r="G17" s="165"/>
      <c r="H17" s="161">
        <f t="shared" si="0"/>
        <v>0</v>
      </c>
      <c r="I17" s="167"/>
      <c r="J17" s="53">
        <f t="shared" si="1"/>
        <v>0</v>
      </c>
      <c r="K17" s="106"/>
    </row>
    <row r="18" spans="1:11" ht="24.75" customHeight="1">
      <c r="A18" s="37"/>
      <c r="B18" s="47">
        <v>11</v>
      </c>
      <c r="C18" s="136"/>
      <c r="D18" s="162"/>
      <c r="E18" s="163"/>
      <c r="F18" s="164"/>
      <c r="G18" s="165"/>
      <c r="H18" s="161">
        <f t="shared" si="0"/>
        <v>0</v>
      </c>
      <c r="I18" s="167"/>
      <c r="J18" s="53">
        <f t="shared" si="1"/>
        <v>0</v>
      </c>
      <c r="K18" s="106"/>
    </row>
    <row r="19" spans="1:11" ht="24.75" customHeight="1">
      <c r="A19" s="37"/>
      <c r="B19" s="47">
        <v>12</v>
      </c>
      <c r="C19" s="136"/>
      <c r="D19" s="162"/>
      <c r="E19" s="163"/>
      <c r="F19" s="164"/>
      <c r="G19" s="165"/>
      <c r="H19" s="161">
        <f t="shared" si="0"/>
        <v>0</v>
      </c>
      <c r="I19" s="167"/>
      <c r="J19" s="53">
        <f t="shared" si="1"/>
        <v>0</v>
      </c>
      <c r="K19" s="106"/>
    </row>
    <row r="20" spans="1:11" ht="24.75" customHeight="1">
      <c r="A20" s="37"/>
      <c r="B20" s="47">
        <v>13</v>
      </c>
      <c r="C20" s="136"/>
      <c r="D20" s="162"/>
      <c r="E20" s="163"/>
      <c r="F20" s="164"/>
      <c r="G20" s="165"/>
      <c r="H20" s="161">
        <f t="shared" si="0"/>
        <v>0</v>
      </c>
      <c r="I20" s="167"/>
      <c r="J20" s="53">
        <f t="shared" si="1"/>
        <v>0</v>
      </c>
      <c r="K20" s="106"/>
    </row>
    <row r="21" spans="1:11" ht="24.75" customHeight="1">
      <c r="A21" s="37"/>
      <c r="B21" s="47">
        <v>14</v>
      </c>
      <c r="C21" s="136"/>
      <c r="D21" s="162"/>
      <c r="E21" s="163"/>
      <c r="F21" s="164"/>
      <c r="G21" s="165"/>
      <c r="H21" s="161">
        <f t="shared" si="0"/>
        <v>0</v>
      </c>
      <c r="I21" s="167"/>
      <c r="J21" s="53">
        <f t="shared" si="1"/>
        <v>0</v>
      </c>
      <c r="K21" s="106"/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25">
        <v>616</v>
      </c>
      <c r="D26" s="48"/>
      <c r="E26" s="170"/>
      <c r="F26" s="171">
        <v>860</v>
      </c>
      <c r="G26" s="172"/>
      <c r="H26" s="161">
        <f aca="true" t="shared" si="2" ref="H26:H35">SUM(E26:G26)</f>
        <v>860</v>
      </c>
      <c r="I26" s="169"/>
      <c r="J26" s="84">
        <f aca="true" t="shared" si="3" ref="J26:J35">H26+I26</f>
        <v>860</v>
      </c>
      <c r="K26" s="173" t="s">
        <v>40</v>
      </c>
    </row>
    <row r="27" spans="1:11" ht="24.75" customHeight="1">
      <c r="A27" s="77"/>
      <c r="B27" s="62">
        <v>17</v>
      </c>
      <c r="C27" s="25">
        <v>666</v>
      </c>
      <c r="D27" s="48"/>
      <c r="E27" s="170"/>
      <c r="F27" s="171">
        <v>1010</v>
      </c>
      <c r="G27" s="172"/>
      <c r="H27" s="161">
        <f t="shared" si="2"/>
        <v>1010</v>
      </c>
      <c r="I27" s="169"/>
      <c r="J27" s="84">
        <f t="shared" si="3"/>
        <v>1010</v>
      </c>
      <c r="K27" s="173" t="s">
        <v>38</v>
      </c>
    </row>
    <row r="28" spans="1:11" ht="24.75" customHeight="1">
      <c r="A28" s="77"/>
      <c r="B28" s="47">
        <v>18</v>
      </c>
      <c r="C28" s="136">
        <v>616</v>
      </c>
      <c r="D28" s="162"/>
      <c r="E28" s="163"/>
      <c r="F28" s="164">
        <v>760</v>
      </c>
      <c r="G28" s="165"/>
      <c r="H28" s="161">
        <f t="shared" si="2"/>
        <v>760</v>
      </c>
      <c r="I28" s="167"/>
      <c r="J28" s="84">
        <f t="shared" si="3"/>
        <v>760</v>
      </c>
      <c r="K28" s="106" t="s">
        <v>40</v>
      </c>
    </row>
    <row r="29" spans="1:11" ht="24.75" customHeight="1">
      <c r="A29" s="77"/>
      <c r="B29" s="47">
        <v>19</v>
      </c>
      <c r="C29" s="136"/>
      <c r="D29" s="162"/>
      <c r="E29" s="163"/>
      <c r="F29" s="164"/>
      <c r="G29" s="165"/>
      <c r="H29" s="161">
        <f t="shared" si="2"/>
        <v>0</v>
      </c>
      <c r="I29" s="167"/>
      <c r="J29" s="84">
        <f t="shared" si="3"/>
        <v>0</v>
      </c>
      <c r="K29" s="106"/>
    </row>
    <row r="30" spans="1:11" ht="24.75" customHeight="1">
      <c r="A30" s="77"/>
      <c r="B30" s="47">
        <v>20</v>
      </c>
      <c r="C30" s="136"/>
      <c r="D30" s="162"/>
      <c r="E30" s="163"/>
      <c r="F30" s="164"/>
      <c r="G30" s="165"/>
      <c r="H30" s="161">
        <f t="shared" si="2"/>
        <v>0</v>
      </c>
      <c r="I30" s="167"/>
      <c r="J30" s="84">
        <f t="shared" si="3"/>
        <v>0</v>
      </c>
      <c r="K30" s="106"/>
    </row>
    <row r="31" spans="1:11" ht="24.75" customHeight="1">
      <c r="A31" s="77"/>
      <c r="B31" s="47">
        <v>21</v>
      </c>
      <c r="C31" s="136"/>
      <c r="D31" s="162"/>
      <c r="E31" s="163"/>
      <c r="F31" s="164"/>
      <c r="G31" s="165"/>
      <c r="H31" s="161">
        <f t="shared" si="2"/>
        <v>0</v>
      </c>
      <c r="I31" s="167"/>
      <c r="J31" s="84">
        <f t="shared" si="3"/>
        <v>0</v>
      </c>
      <c r="K31" s="106"/>
    </row>
    <row r="32" spans="1:11" ht="24.75" customHeight="1">
      <c r="A32" s="77"/>
      <c r="B32" s="47">
        <v>22</v>
      </c>
      <c r="C32" s="136"/>
      <c r="D32" s="162"/>
      <c r="E32" s="163"/>
      <c r="F32" s="164"/>
      <c r="G32" s="165"/>
      <c r="H32" s="161">
        <f t="shared" si="2"/>
        <v>0</v>
      </c>
      <c r="I32" s="167"/>
      <c r="J32" s="84">
        <f t="shared" si="3"/>
        <v>0</v>
      </c>
      <c r="K32" s="106"/>
    </row>
    <row r="33" spans="1:11" ht="24.75" customHeight="1">
      <c r="A33" s="77"/>
      <c r="B33" s="47">
        <v>23</v>
      </c>
      <c r="C33" s="136"/>
      <c r="D33" s="162"/>
      <c r="E33" s="163"/>
      <c r="F33" s="164"/>
      <c r="G33" s="165"/>
      <c r="H33" s="161">
        <f t="shared" si="2"/>
        <v>0</v>
      </c>
      <c r="I33" s="167"/>
      <c r="J33" s="84">
        <f t="shared" si="3"/>
        <v>0</v>
      </c>
      <c r="K33" s="106"/>
    </row>
    <row r="34" spans="1:11" ht="24.75" customHeight="1">
      <c r="A34" s="77"/>
      <c r="B34" s="47">
        <v>24</v>
      </c>
      <c r="C34" s="136"/>
      <c r="D34" s="162"/>
      <c r="E34" s="163"/>
      <c r="F34" s="164"/>
      <c r="G34" s="165"/>
      <c r="H34" s="161">
        <f t="shared" si="2"/>
        <v>0</v>
      </c>
      <c r="I34" s="167"/>
      <c r="J34" s="84">
        <f t="shared" si="3"/>
        <v>0</v>
      </c>
      <c r="K34" s="106"/>
    </row>
    <row r="35" spans="1:11" ht="24.75" customHeight="1">
      <c r="A35" s="77"/>
      <c r="B35" s="62">
        <v>25</v>
      </c>
      <c r="C35" s="146"/>
      <c r="D35" s="147"/>
      <c r="E35" s="148"/>
      <c r="F35" s="149"/>
      <c r="G35" s="150"/>
      <c r="H35" s="161">
        <f t="shared" si="2"/>
        <v>0</v>
      </c>
      <c r="I35" s="152"/>
      <c r="J35" s="84">
        <f t="shared" si="3"/>
        <v>0</v>
      </c>
      <c r="K35" s="108"/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174"/>
      <c r="D39" s="175"/>
      <c r="E39" s="176"/>
      <c r="F39" s="177"/>
      <c r="G39" s="178"/>
      <c r="H39" s="166">
        <f aca="true" t="shared" si="4" ref="H39:H48">SUM(E39:G39)</f>
        <v>0</v>
      </c>
      <c r="I39" s="179"/>
      <c r="J39" s="104">
        <f aca="true" t="shared" si="5" ref="J39:J48">H39+I39</f>
        <v>0</v>
      </c>
      <c r="K39" s="180"/>
    </row>
    <row r="40" spans="1:11" ht="24.75" customHeight="1">
      <c r="A40" s="37"/>
      <c r="B40" s="62">
        <v>27</v>
      </c>
      <c r="C40" s="136"/>
      <c r="D40" s="162"/>
      <c r="E40" s="163"/>
      <c r="F40" s="164"/>
      <c r="G40" s="165"/>
      <c r="H40" s="166">
        <f t="shared" si="4"/>
        <v>0</v>
      </c>
      <c r="I40" s="167"/>
      <c r="J40" s="104">
        <f t="shared" si="5"/>
        <v>0</v>
      </c>
      <c r="K40" s="106"/>
    </row>
    <row r="41" spans="1:11" ht="24.75" customHeight="1">
      <c r="A41" s="37"/>
      <c r="B41" s="47">
        <v>28</v>
      </c>
      <c r="C41" s="136"/>
      <c r="D41" s="162"/>
      <c r="E41" s="163"/>
      <c r="F41" s="164"/>
      <c r="G41" s="165"/>
      <c r="H41" s="166">
        <f t="shared" si="4"/>
        <v>0</v>
      </c>
      <c r="I41" s="167"/>
      <c r="J41" s="104">
        <f t="shared" si="5"/>
        <v>0</v>
      </c>
      <c r="K41" s="106"/>
    </row>
    <row r="42" spans="1:11" ht="24.75" customHeight="1">
      <c r="A42" s="37"/>
      <c r="B42" s="47">
        <v>29</v>
      </c>
      <c r="C42" s="136"/>
      <c r="D42" s="162"/>
      <c r="E42" s="163"/>
      <c r="F42" s="164"/>
      <c r="G42" s="165"/>
      <c r="H42" s="166">
        <f t="shared" si="4"/>
        <v>0</v>
      </c>
      <c r="I42" s="167"/>
      <c r="J42" s="104">
        <f t="shared" si="5"/>
        <v>0</v>
      </c>
      <c r="K42" s="106"/>
    </row>
    <row r="43" spans="1:11" ht="24.75" customHeight="1">
      <c r="A43" s="37"/>
      <c r="B43" s="47">
        <v>30</v>
      </c>
      <c r="C43" s="136"/>
      <c r="D43" s="162"/>
      <c r="E43" s="163"/>
      <c r="F43" s="164"/>
      <c r="G43" s="165"/>
      <c r="H43" s="166">
        <f t="shared" si="4"/>
        <v>0</v>
      </c>
      <c r="I43" s="167"/>
      <c r="J43" s="104">
        <f t="shared" si="5"/>
        <v>0</v>
      </c>
      <c r="K43" s="106"/>
    </row>
    <row r="44" spans="1:11" ht="24.75" customHeight="1">
      <c r="A44" s="37"/>
      <c r="B44" s="47">
        <v>31</v>
      </c>
      <c r="C44" s="136"/>
      <c r="D44" s="162"/>
      <c r="E44" s="163"/>
      <c r="F44" s="164"/>
      <c r="G44" s="165"/>
      <c r="H44" s="166">
        <f t="shared" si="4"/>
        <v>0</v>
      </c>
      <c r="I44" s="167"/>
      <c r="J44" s="104">
        <f t="shared" si="5"/>
        <v>0</v>
      </c>
      <c r="K44" s="106"/>
    </row>
    <row r="45" spans="1:11" ht="24.75" customHeight="1">
      <c r="A45" s="37"/>
      <c r="B45" s="47">
        <v>32</v>
      </c>
      <c r="C45" s="136"/>
      <c r="D45" s="162"/>
      <c r="E45" s="163"/>
      <c r="F45" s="164"/>
      <c r="G45" s="165"/>
      <c r="H45" s="166">
        <f t="shared" si="4"/>
        <v>0</v>
      </c>
      <c r="I45" s="167"/>
      <c r="J45" s="104">
        <f t="shared" si="5"/>
        <v>0</v>
      </c>
      <c r="K45" s="106"/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690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5970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6660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6660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/>
      <c r="C59" s="134"/>
      <c r="D59" s="135"/>
      <c r="E59" s="106"/>
      <c r="F59" s="136"/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/>
      <c r="C60" s="134"/>
      <c r="D60" s="135"/>
      <c r="E60" s="106"/>
      <c r="F60" s="136"/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/>
      <c r="C82" s="134"/>
      <c r="D82" s="135"/>
      <c r="E82" s="106"/>
      <c r="F82" s="136"/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/>
      <c r="C83" s="134"/>
      <c r="D83" s="135"/>
      <c r="E83" s="106"/>
      <c r="F83" s="136"/>
      <c r="G83" s="137"/>
      <c r="H83" s="136"/>
      <c r="I83" s="138"/>
      <c r="J83" s="106"/>
      <c r="K83" s="136"/>
      <c r="L83" s="139"/>
      <c r="M83" s="133"/>
    </row>
    <row r="84" spans="1:13" ht="24.75" customHeight="1">
      <c r="A84" s="132">
        <v>3</v>
      </c>
      <c r="B84" s="133"/>
      <c r="C84" s="134"/>
      <c r="D84" s="135"/>
      <c r="E84" s="106"/>
      <c r="F84" s="136"/>
      <c r="G84" s="137"/>
      <c r="H84" s="136"/>
      <c r="I84" s="138"/>
      <c r="J84" s="106"/>
      <c r="K84" s="136"/>
      <c r="L84" s="139"/>
      <c r="M84" s="133"/>
    </row>
    <row r="85" spans="1:13" ht="24.75" customHeight="1">
      <c r="A85" s="132">
        <v>4</v>
      </c>
      <c r="B85" s="133"/>
      <c r="C85" s="134"/>
      <c r="D85" s="135"/>
      <c r="E85" s="106"/>
      <c r="F85" s="136"/>
      <c r="G85" s="137"/>
      <c r="H85" s="136"/>
      <c r="I85" s="138"/>
      <c r="J85" s="106"/>
      <c r="K85" s="136"/>
      <c r="L85" s="139"/>
      <c r="M85" s="133"/>
    </row>
    <row r="86" spans="1:13" ht="24.75" customHeight="1">
      <c r="A86" s="132">
        <v>5</v>
      </c>
      <c r="B86" s="133"/>
      <c r="C86" s="134"/>
      <c r="D86" s="135"/>
      <c r="E86" s="106"/>
      <c r="F86" s="136"/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0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/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/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K26" sqref="K26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610</v>
      </c>
      <c r="D8" s="40"/>
      <c r="E8" s="41"/>
      <c r="F8" s="39">
        <v>1000</v>
      </c>
      <c r="G8" s="42">
        <v>120</v>
      </c>
      <c r="H8" s="67">
        <f aca="true" t="shared" si="0" ref="H8:H22">SUM(E8:G8)</f>
        <v>1120</v>
      </c>
      <c r="I8" s="168"/>
      <c r="J8" s="45">
        <f aca="true" t="shared" si="1" ref="J8:J22">H8+I8</f>
        <v>1120</v>
      </c>
      <c r="K8" s="46" t="s">
        <v>36</v>
      </c>
    </row>
    <row r="9" spans="1:11" ht="24.75" customHeight="1">
      <c r="A9" s="37"/>
      <c r="B9" s="47">
        <v>2</v>
      </c>
      <c r="C9" s="25">
        <v>611</v>
      </c>
      <c r="D9" s="48"/>
      <c r="E9" s="49">
        <v>620</v>
      </c>
      <c r="F9" s="25">
        <v>1000</v>
      </c>
      <c r="G9" s="50"/>
      <c r="H9" s="67">
        <f t="shared" si="0"/>
        <v>1620</v>
      </c>
      <c r="I9" s="169"/>
      <c r="J9" s="53">
        <f t="shared" si="1"/>
        <v>1620</v>
      </c>
      <c r="K9" s="54" t="s">
        <v>38</v>
      </c>
    </row>
    <row r="10" spans="1:11" ht="24.75" customHeight="1">
      <c r="A10" s="37"/>
      <c r="B10" s="47">
        <v>3</v>
      </c>
      <c r="C10" s="25">
        <v>610</v>
      </c>
      <c r="D10" s="48"/>
      <c r="E10" s="49">
        <v>1000</v>
      </c>
      <c r="F10" s="25">
        <v>1170</v>
      </c>
      <c r="G10" s="50"/>
      <c r="H10" s="67">
        <f t="shared" si="0"/>
        <v>2170</v>
      </c>
      <c r="I10" s="169"/>
      <c r="J10" s="53">
        <f t="shared" si="1"/>
        <v>2170</v>
      </c>
      <c r="K10" s="54" t="s">
        <v>36</v>
      </c>
    </row>
    <row r="11" spans="1:11" ht="24.75" customHeight="1">
      <c r="A11" s="37"/>
      <c r="B11" s="47">
        <v>4</v>
      </c>
      <c r="C11" s="25">
        <v>611</v>
      </c>
      <c r="D11" s="48"/>
      <c r="E11" s="49"/>
      <c r="F11" s="25">
        <v>1720</v>
      </c>
      <c r="G11" s="50"/>
      <c r="H11" s="67">
        <f t="shared" si="0"/>
        <v>1720</v>
      </c>
      <c r="I11" s="169"/>
      <c r="J11" s="53">
        <f t="shared" si="1"/>
        <v>1720</v>
      </c>
      <c r="K11" s="54" t="s">
        <v>38</v>
      </c>
    </row>
    <row r="12" spans="1:11" ht="24.75" customHeight="1">
      <c r="A12" s="37"/>
      <c r="B12" s="47">
        <v>5</v>
      </c>
      <c r="C12" s="25"/>
      <c r="D12" s="48"/>
      <c r="E12" s="170"/>
      <c r="F12" s="171"/>
      <c r="G12" s="172"/>
      <c r="H12" s="161">
        <f t="shared" si="0"/>
        <v>0</v>
      </c>
      <c r="I12" s="169"/>
      <c r="J12" s="53">
        <f t="shared" si="1"/>
        <v>0</v>
      </c>
      <c r="K12" s="173"/>
    </row>
    <row r="13" spans="1:11" ht="24.75" customHeight="1">
      <c r="A13" s="37"/>
      <c r="B13" s="47">
        <v>6</v>
      </c>
      <c r="C13" s="25"/>
      <c r="D13" s="48"/>
      <c r="E13" s="170"/>
      <c r="F13" s="171"/>
      <c r="G13" s="172"/>
      <c r="H13" s="161">
        <f t="shared" si="0"/>
        <v>0</v>
      </c>
      <c r="I13" s="169"/>
      <c r="J13" s="53">
        <f t="shared" si="1"/>
        <v>0</v>
      </c>
      <c r="K13" s="173"/>
    </row>
    <row r="14" spans="1:11" ht="24.75" customHeight="1">
      <c r="A14" s="37"/>
      <c r="B14" s="47">
        <v>7</v>
      </c>
      <c r="C14" s="136"/>
      <c r="D14" s="162"/>
      <c r="E14" s="163"/>
      <c r="F14" s="164"/>
      <c r="G14" s="165"/>
      <c r="H14" s="161">
        <f t="shared" si="0"/>
        <v>0</v>
      </c>
      <c r="I14" s="167"/>
      <c r="J14" s="53">
        <f t="shared" si="1"/>
        <v>0</v>
      </c>
      <c r="K14" s="106"/>
    </row>
    <row r="15" spans="1:11" ht="24.75" customHeight="1">
      <c r="A15" s="37"/>
      <c r="B15" s="47">
        <v>8</v>
      </c>
      <c r="C15" s="136"/>
      <c r="D15" s="162"/>
      <c r="E15" s="163"/>
      <c r="F15" s="164"/>
      <c r="G15" s="165"/>
      <c r="H15" s="161">
        <f t="shared" si="0"/>
        <v>0</v>
      </c>
      <c r="I15" s="167"/>
      <c r="J15" s="53">
        <f t="shared" si="1"/>
        <v>0</v>
      </c>
      <c r="K15" s="106"/>
    </row>
    <row r="16" spans="1:11" ht="24.75" customHeight="1">
      <c r="A16" s="37"/>
      <c r="B16" s="47">
        <v>9</v>
      </c>
      <c r="C16" s="136"/>
      <c r="D16" s="162"/>
      <c r="E16" s="163"/>
      <c r="F16" s="164"/>
      <c r="G16" s="165"/>
      <c r="H16" s="161">
        <f t="shared" si="0"/>
        <v>0</v>
      </c>
      <c r="I16" s="167"/>
      <c r="J16" s="53">
        <f t="shared" si="1"/>
        <v>0</v>
      </c>
      <c r="K16" s="106"/>
    </row>
    <row r="17" spans="1:11" ht="24.75" customHeight="1">
      <c r="A17" s="37"/>
      <c r="B17" s="47">
        <v>10</v>
      </c>
      <c r="C17" s="136"/>
      <c r="D17" s="162"/>
      <c r="E17" s="163"/>
      <c r="F17" s="164"/>
      <c r="G17" s="165"/>
      <c r="H17" s="161">
        <f t="shared" si="0"/>
        <v>0</v>
      </c>
      <c r="I17" s="167"/>
      <c r="J17" s="53">
        <f t="shared" si="1"/>
        <v>0</v>
      </c>
      <c r="K17" s="106"/>
    </row>
    <row r="18" spans="1:11" ht="24.75" customHeight="1">
      <c r="A18" s="37"/>
      <c r="B18" s="47">
        <v>11</v>
      </c>
      <c r="C18" s="136"/>
      <c r="D18" s="162"/>
      <c r="E18" s="163"/>
      <c r="F18" s="164"/>
      <c r="G18" s="165"/>
      <c r="H18" s="161">
        <f t="shared" si="0"/>
        <v>0</v>
      </c>
      <c r="I18" s="167"/>
      <c r="J18" s="53">
        <f t="shared" si="1"/>
        <v>0</v>
      </c>
      <c r="K18" s="106"/>
    </row>
    <row r="19" spans="1:11" ht="24.75" customHeight="1">
      <c r="A19" s="37"/>
      <c r="B19" s="47">
        <v>12</v>
      </c>
      <c r="C19" s="136"/>
      <c r="D19" s="162"/>
      <c r="E19" s="163"/>
      <c r="F19" s="164"/>
      <c r="G19" s="165"/>
      <c r="H19" s="161">
        <f t="shared" si="0"/>
        <v>0</v>
      </c>
      <c r="I19" s="167"/>
      <c r="J19" s="53">
        <f t="shared" si="1"/>
        <v>0</v>
      </c>
      <c r="K19" s="106"/>
    </row>
    <row r="20" spans="1:11" ht="24.75" customHeight="1">
      <c r="A20" s="37"/>
      <c r="B20" s="47">
        <v>13</v>
      </c>
      <c r="C20" s="136"/>
      <c r="D20" s="162"/>
      <c r="E20" s="163"/>
      <c r="F20" s="164"/>
      <c r="G20" s="165"/>
      <c r="H20" s="161">
        <f t="shared" si="0"/>
        <v>0</v>
      </c>
      <c r="I20" s="167"/>
      <c r="J20" s="53">
        <f t="shared" si="1"/>
        <v>0</v>
      </c>
      <c r="K20" s="106"/>
    </row>
    <row r="21" spans="1:11" ht="24.75" customHeight="1">
      <c r="A21" s="37"/>
      <c r="B21" s="47">
        <v>14</v>
      </c>
      <c r="C21" s="136"/>
      <c r="D21" s="162"/>
      <c r="E21" s="163"/>
      <c r="F21" s="164"/>
      <c r="G21" s="165"/>
      <c r="H21" s="161">
        <f t="shared" si="0"/>
        <v>0</v>
      </c>
      <c r="I21" s="167"/>
      <c r="J21" s="53">
        <f t="shared" si="1"/>
        <v>0</v>
      </c>
      <c r="K21" s="106"/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98">
        <v>610</v>
      </c>
      <c r="D26" s="99"/>
      <c r="E26" s="100">
        <v>400</v>
      </c>
      <c r="F26" s="98">
        <v>670</v>
      </c>
      <c r="G26" s="101"/>
      <c r="H26" s="67">
        <f aca="true" t="shared" si="2" ref="H26:H35">SUM(E26:G26)</f>
        <v>1070</v>
      </c>
      <c r="I26" s="103"/>
      <c r="J26" s="84">
        <f aca="true" t="shared" si="3" ref="J26:J35">H26+I26</f>
        <v>1070</v>
      </c>
      <c r="K26" s="105" t="s">
        <v>40</v>
      </c>
    </row>
    <row r="27" spans="1:11" ht="24.75" customHeight="1">
      <c r="A27" s="77"/>
      <c r="B27" s="62">
        <v>17</v>
      </c>
      <c r="C27" s="55">
        <v>610</v>
      </c>
      <c r="D27" s="56"/>
      <c r="E27" s="57"/>
      <c r="F27" s="55"/>
      <c r="G27" s="58">
        <v>650</v>
      </c>
      <c r="H27" s="67">
        <f t="shared" si="2"/>
        <v>650</v>
      </c>
      <c r="I27" s="59"/>
      <c r="J27" s="84">
        <f t="shared" si="3"/>
        <v>650</v>
      </c>
      <c r="K27" s="60" t="s">
        <v>40</v>
      </c>
    </row>
    <row r="28" spans="1:11" ht="24.75" customHeight="1">
      <c r="A28" s="77"/>
      <c r="B28" s="47">
        <v>18</v>
      </c>
      <c r="C28" s="136"/>
      <c r="D28" s="162"/>
      <c r="E28" s="163"/>
      <c r="F28" s="164"/>
      <c r="G28" s="165"/>
      <c r="H28" s="161">
        <f t="shared" si="2"/>
        <v>0</v>
      </c>
      <c r="I28" s="167"/>
      <c r="J28" s="84">
        <f t="shared" si="3"/>
        <v>0</v>
      </c>
      <c r="K28" s="106"/>
    </row>
    <row r="29" spans="1:11" ht="24.75" customHeight="1">
      <c r="A29" s="77"/>
      <c r="B29" s="47">
        <v>19</v>
      </c>
      <c r="C29" s="136"/>
      <c r="D29" s="162"/>
      <c r="E29" s="163"/>
      <c r="F29" s="164"/>
      <c r="G29" s="165"/>
      <c r="H29" s="161">
        <f t="shared" si="2"/>
        <v>0</v>
      </c>
      <c r="I29" s="167"/>
      <c r="J29" s="84">
        <f t="shared" si="3"/>
        <v>0</v>
      </c>
      <c r="K29" s="106"/>
    </row>
    <row r="30" spans="1:11" ht="24.75" customHeight="1">
      <c r="A30" s="77"/>
      <c r="B30" s="47">
        <v>20</v>
      </c>
      <c r="C30" s="136"/>
      <c r="D30" s="162"/>
      <c r="E30" s="163"/>
      <c r="F30" s="164"/>
      <c r="G30" s="165"/>
      <c r="H30" s="161">
        <f t="shared" si="2"/>
        <v>0</v>
      </c>
      <c r="I30" s="167"/>
      <c r="J30" s="84">
        <f t="shared" si="3"/>
        <v>0</v>
      </c>
      <c r="K30" s="106"/>
    </row>
    <row r="31" spans="1:11" ht="24.75" customHeight="1">
      <c r="A31" s="77"/>
      <c r="B31" s="47">
        <v>21</v>
      </c>
      <c r="C31" s="136"/>
      <c r="D31" s="162"/>
      <c r="E31" s="163"/>
      <c r="F31" s="164"/>
      <c r="G31" s="165"/>
      <c r="H31" s="161">
        <f t="shared" si="2"/>
        <v>0</v>
      </c>
      <c r="I31" s="167"/>
      <c r="J31" s="84">
        <f t="shared" si="3"/>
        <v>0</v>
      </c>
      <c r="K31" s="106"/>
    </row>
    <row r="32" spans="1:11" ht="24.75" customHeight="1">
      <c r="A32" s="77"/>
      <c r="B32" s="47">
        <v>22</v>
      </c>
      <c r="C32" s="136"/>
      <c r="D32" s="162"/>
      <c r="E32" s="163"/>
      <c r="F32" s="164"/>
      <c r="G32" s="165"/>
      <c r="H32" s="161">
        <f t="shared" si="2"/>
        <v>0</v>
      </c>
      <c r="I32" s="167"/>
      <c r="J32" s="84">
        <f t="shared" si="3"/>
        <v>0</v>
      </c>
      <c r="K32" s="106"/>
    </row>
    <row r="33" spans="1:11" ht="24.75" customHeight="1">
      <c r="A33" s="77"/>
      <c r="B33" s="47">
        <v>23</v>
      </c>
      <c r="C33" s="136"/>
      <c r="D33" s="162"/>
      <c r="E33" s="163"/>
      <c r="F33" s="164"/>
      <c r="G33" s="165"/>
      <c r="H33" s="161">
        <f t="shared" si="2"/>
        <v>0</v>
      </c>
      <c r="I33" s="167"/>
      <c r="J33" s="84">
        <f t="shared" si="3"/>
        <v>0</v>
      </c>
      <c r="K33" s="106"/>
    </row>
    <row r="34" spans="1:11" ht="24.75" customHeight="1">
      <c r="A34" s="77"/>
      <c r="B34" s="47">
        <v>24</v>
      </c>
      <c r="C34" s="136"/>
      <c r="D34" s="162"/>
      <c r="E34" s="163"/>
      <c r="F34" s="164"/>
      <c r="G34" s="165"/>
      <c r="H34" s="161">
        <f t="shared" si="2"/>
        <v>0</v>
      </c>
      <c r="I34" s="167"/>
      <c r="J34" s="84">
        <f t="shared" si="3"/>
        <v>0</v>
      </c>
      <c r="K34" s="106"/>
    </row>
    <row r="35" spans="1:11" ht="24.75" customHeight="1">
      <c r="A35" s="77"/>
      <c r="B35" s="62">
        <v>25</v>
      </c>
      <c r="C35" s="146"/>
      <c r="D35" s="147"/>
      <c r="E35" s="148"/>
      <c r="F35" s="149"/>
      <c r="G35" s="150"/>
      <c r="H35" s="161">
        <f t="shared" si="2"/>
        <v>0</v>
      </c>
      <c r="I35" s="152"/>
      <c r="J35" s="84">
        <f t="shared" si="3"/>
        <v>0</v>
      </c>
      <c r="K35" s="108"/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174"/>
      <c r="D39" s="175"/>
      <c r="E39" s="176"/>
      <c r="F39" s="177"/>
      <c r="G39" s="178"/>
      <c r="H39" s="166">
        <f aca="true" t="shared" si="4" ref="H39:H48">SUM(E39:G39)</f>
        <v>0</v>
      </c>
      <c r="I39" s="179"/>
      <c r="J39" s="104">
        <f aca="true" t="shared" si="5" ref="J39:J48">H39+I39</f>
        <v>0</v>
      </c>
      <c r="K39" s="180"/>
    </row>
    <row r="40" spans="1:11" ht="24.75" customHeight="1">
      <c r="A40" s="37"/>
      <c r="B40" s="62">
        <v>27</v>
      </c>
      <c r="C40" s="136"/>
      <c r="D40" s="162"/>
      <c r="E40" s="163"/>
      <c r="F40" s="164"/>
      <c r="G40" s="165"/>
      <c r="H40" s="166">
        <f t="shared" si="4"/>
        <v>0</v>
      </c>
      <c r="I40" s="167"/>
      <c r="J40" s="104">
        <f t="shared" si="5"/>
        <v>0</v>
      </c>
      <c r="K40" s="106"/>
    </row>
    <row r="41" spans="1:11" ht="24.75" customHeight="1">
      <c r="A41" s="37"/>
      <c r="B41" s="47">
        <v>28</v>
      </c>
      <c r="C41" s="136"/>
      <c r="D41" s="162"/>
      <c r="E41" s="163"/>
      <c r="F41" s="164"/>
      <c r="G41" s="165"/>
      <c r="H41" s="166">
        <f t="shared" si="4"/>
        <v>0</v>
      </c>
      <c r="I41" s="167"/>
      <c r="J41" s="104">
        <f t="shared" si="5"/>
        <v>0</v>
      </c>
      <c r="K41" s="106"/>
    </row>
    <row r="42" spans="1:11" ht="24.75" customHeight="1">
      <c r="A42" s="37"/>
      <c r="B42" s="47">
        <v>29</v>
      </c>
      <c r="C42" s="136"/>
      <c r="D42" s="162"/>
      <c r="E42" s="163"/>
      <c r="F42" s="164"/>
      <c r="G42" s="165"/>
      <c r="H42" s="166">
        <f t="shared" si="4"/>
        <v>0</v>
      </c>
      <c r="I42" s="167"/>
      <c r="J42" s="104">
        <f t="shared" si="5"/>
        <v>0</v>
      </c>
      <c r="K42" s="106"/>
    </row>
    <row r="43" spans="1:11" ht="24.75" customHeight="1">
      <c r="A43" s="37"/>
      <c r="B43" s="47">
        <v>30</v>
      </c>
      <c r="C43" s="136"/>
      <c r="D43" s="162"/>
      <c r="E43" s="163"/>
      <c r="F43" s="164"/>
      <c r="G43" s="165"/>
      <c r="H43" s="166">
        <f t="shared" si="4"/>
        <v>0</v>
      </c>
      <c r="I43" s="167"/>
      <c r="J43" s="104">
        <f t="shared" si="5"/>
        <v>0</v>
      </c>
      <c r="K43" s="106"/>
    </row>
    <row r="44" spans="1:11" ht="24.75" customHeight="1">
      <c r="A44" s="37"/>
      <c r="B44" s="47">
        <v>31</v>
      </c>
      <c r="C44" s="136"/>
      <c r="D44" s="162"/>
      <c r="E44" s="163"/>
      <c r="F44" s="164"/>
      <c r="G44" s="165"/>
      <c r="H44" s="166">
        <f t="shared" si="4"/>
        <v>0</v>
      </c>
      <c r="I44" s="167"/>
      <c r="J44" s="104">
        <f t="shared" si="5"/>
        <v>0</v>
      </c>
      <c r="K44" s="106"/>
    </row>
    <row r="45" spans="1:11" ht="24.75" customHeight="1">
      <c r="A45" s="37"/>
      <c r="B45" s="47">
        <v>32</v>
      </c>
      <c r="C45" s="136"/>
      <c r="D45" s="162"/>
      <c r="E45" s="163"/>
      <c r="F45" s="164"/>
      <c r="G45" s="165"/>
      <c r="H45" s="166">
        <f t="shared" si="4"/>
        <v>0</v>
      </c>
      <c r="I45" s="167"/>
      <c r="J45" s="104">
        <f t="shared" si="5"/>
        <v>0</v>
      </c>
      <c r="K45" s="106"/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2020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5560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770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8350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8350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/>
      <c r="C59" s="134"/>
      <c r="D59" s="135"/>
      <c r="E59" s="106"/>
      <c r="F59" s="136"/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/>
      <c r="C60" s="134"/>
      <c r="D60" s="135"/>
      <c r="E60" s="106"/>
      <c r="F60" s="136"/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/>
      <c r="C82" s="134"/>
      <c r="D82" s="135"/>
      <c r="E82" s="106"/>
      <c r="F82" s="136"/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/>
      <c r="C83" s="134"/>
      <c r="D83" s="135"/>
      <c r="E83" s="106"/>
      <c r="F83" s="136"/>
      <c r="G83" s="137"/>
      <c r="H83" s="136"/>
      <c r="I83" s="138"/>
      <c r="J83" s="106"/>
      <c r="K83" s="136"/>
      <c r="L83" s="139"/>
      <c r="M83" s="133"/>
    </row>
    <row r="84" spans="1:13" ht="24.75" customHeight="1">
      <c r="A84" s="132">
        <v>3</v>
      </c>
      <c r="B84" s="133"/>
      <c r="C84" s="134"/>
      <c r="D84" s="135"/>
      <c r="E84" s="106"/>
      <c r="F84" s="136"/>
      <c r="G84" s="137"/>
      <c r="H84" s="136"/>
      <c r="I84" s="138"/>
      <c r="J84" s="106"/>
      <c r="K84" s="136"/>
      <c r="L84" s="139"/>
      <c r="M84" s="133"/>
    </row>
    <row r="85" spans="1:13" ht="24.75" customHeight="1">
      <c r="A85" s="132">
        <v>4</v>
      </c>
      <c r="B85" s="133"/>
      <c r="C85" s="134"/>
      <c r="D85" s="135"/>
      <c r="E85" s="106"/>
      <c r="F85" s="136"/>
      <c r="G85" s="137"/>
      <c r="H85" s="136"/>
      <c r="I85" s="138"/>
      <c r="J85" s="106"/>
      <c r="K85" s="136"/>
      <c r="L85" s="139"/>
      <c r="M85" s="133"/>
    </row>
    <row r="86" spans="1:13" ht="24.75" customHeight="1">
      <c r="A86" s="132">
        <v>5</v>
      </c>
      <c r="B86" s="133"/>
      <c r="C86" s="134"/>
      <c r="D86" s="135"/>
      <c r="E86" s="106"/>
      <c r="F86" s="136"/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0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/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/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9">
      <selection activeCell="K26" sqref="K26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610</v>
      </c>
      <c r="D8" s="40"/>
      <c r="E8" s="41">
        <v>400</v>
      </c>
      <c r="F8" s="39">
        <v>670</v>
      </c>
      <c r="G8" s="42"/>
      <c r="H8" s="67">
        <f aca="true" t="shared" si="0" ref="H8:H22">SUM(E8:G8)</f>
        <v>1070</v>
      </c>
      <c r="I8" s="44"/>
      <c r="J8" s="45">
        <f aca="true" t="shared" si="1" ref="J8:J22">H8+I8</f>
        <v>1070</v>
      </c>
      <c r="K8" s="46" t="s">
        <v>36</v>
      </c>
    </row>
    <row r="9" spans="1:11" ht="24.75" customHeight="1">
      <c r="A9" s="37"/>
      <c r="B9" s="47">
        <v>2</v>
      </c>
      <c r="C9" s="25">
        <v>611</v>
      </c>
      <c r="D9" s="48"/>
      <c r="E9" s="49"/>
      <c r="F9" s="25">
        <v>1180</v>
      </c>
      <c r="G9" s="50"/>
      <c r="H9" s="67">
        <f t="shared" si="0"/>
        <v>1180</v>
      </c>
      <c r="I9" s="52">
        <v>500</v>
      </c>
      <c r="J9" s="53">
        <f t="shared" si="1"/>
        <v>1680</v>
      </c>
      <c r="K9" s="54" t="s">
        <v>38</v>
      </c>
    </row>
    <row r="10" spans="1:11" ht="24.75" customHeight="1">
      <c r="A10" s="37"/>
      <c r="B10" s="47">
        <v>3</v>
      </c>
      <c r="C10" s="25">
        <v>610</v>
      </c>
      <c r="D10" s="48"/>
      <c r="E10" s="49"/>
      <c r="F10" s="25">
        <v>870</v>
      </c>
      <c r="G10" s="50"/>
      <c r="H10" s="67">
        <f t="shared" si="0"/>
        <v>870</v>
      </c>
      <c r="I10" s="52"/>
      <c r="J10" s="53">
        <f t="shared" si="1"/>
        <v>870</v>
      </c>
      <c r="K10" s="54" t="s">
        <v>36</v>
      </c>
    </row>
    <row r="11" spans="1:11" ht="24.75" customHeight="1">
      <c r="A11" s="37"/>
      <c r="B11" s="47">
        <v>4</v>
      </c>
      <c r="C11" s="25">
        <v>611</v>
      </c>
      <c r="D11" s="48"/>
      <c r="E11" s="49"/>
      <c r="F11" s="25">
        <v>1080</v>
      </c>
      <c r="G11" s="50"/>
      <c r="H11" s="67">
        <f t="shared" si="0"/>
        <v>1080</v>
      </c>
      <c r="I11" s="52"/>
      <c r="J11" s="53">
        <f t="shared" si="1"/>
        <v>1080</v>
      </c>
      <c r="K11" s="54" t="s">
        <v>38</v>
      </c>
    </row>
    <row r="12" spans="1:11" ht="24.75" customHeight="1">
      <c r="A12" s="37"/>
      <c r="B12" s="47">
        <v>5</v>
      </c>
      <c r="C12" s="25"/>
      <c r="D12" s="48"/>
      <c r="E12" s="170"/>
      <c r="F12" s="171"/>
      <c r="G12" s="172"/>
      <c r="H12" s="161">
        <f t="shared" si="0"/>
        <v>0</v>
      </c>
      <c r="I12" s="169"/>
      <c r="J12" s="53">
        <f t="shared" si="1"/>
        <v>0</v>
      </c>
      <c r="K12" s="173"/>
    </row>
    <row r="13" spans="1:11" ht="24.75" customHeight="1">
      <c r="A13" s="37"/>
      <c r="B13" s="47">
        <v>6</v>
      </c>
      <c r="C13" s="25"/>
      <c r="D13" s="48"/>
      <c r="E13" s="170"/>
      <c r="F13" s="171"/>
      <c r="G13" s="172"/>
      <c r="H13" s="161">
        <f t="shared" si="0"/>
        <v>0</v>
      </c>
      <c r="I13" s="169"/>
      <c r="J13" s="53">
        <f t="shared" si="1"/>
        <v>0</v>
      </c>
      <c r="K13" s="173"/>
    </row>
    <row r="14" spans="1:11" ht="24.75" customHeight="1">
      <c r="A14" s="37"/>
      <c r="B14" s="47">
        <v>7</v>
      </c>
      <c r="C14" s="136"/>
      <c r="D14" s="162"/>
      <c r="E14" s="163"/>
      <c r="F14" s="164"/>
      <c r="G14" s="165"/>
      <c r="H14" s="161">
        <f t="shared" si="0"/>
        <v>0</v>
      </c>
      <c r="I14" s="167"/>
      <c r="J14" s="53">
        <f t="shared" si="1"/>
        <v>0</v>
      </c>
      <c r="K14" s="106"/>
    </row>
    <row r="15" spans="1:11" ht="24.75" customHeight="1">
      <c r="A15" s="37"/>
      <c r="B15" s="47">
        <v>8</v>
      </c>
      <c r="C15" s="136"/>
      <c r="D15" s="162"/>
      <c r="E15" s="163"/>
      <c r="F15" s="164"/>
      <c r="G15" s="165"/>
      <c r="H15" s="161">
        <f t="shared" si="0"/>
        <v>0</v>
      </c>
      <c r="I15" s="167"/>
      <c r="J15" s="53">
        <f t="shared" si="1"/>
        <v>0</v>
      </c>
      <c r="K15" s="106"/>
    </row>
    <row r="16" spans="1:11" ht="24.75" customHeight="1">
      <c r="A16" s="37"/>
      <c r="B16" s="47">
        <v>9</v>
      </c>
      <c r="C16" s="136"/>
      <c r="D16" s="162"/>
      <c r="E16" s="163"/>
      <c r="F16" s="164"/>
      <c r="G16" s="165"/>
      <c r="H16" s="161">
        <f t="shared" si="0"/>
        <v>0</v>
      </c>
      <c r="I16" s="167"/>
      <c r="J16" s="53">
        <f t="shared" si="1"/>
        <v>0</v>
      </c>
      <c r="K16" s="106"/>
    </row>
    <row r="17" spans="1:11" ht="24.75" customHeight="1">
      <c r="A17" s="37"/>
      <c r="B17" s="47">
        <v>10</v>
      </c>
      <c r="C17" s="136"/>
      <c r="D17" s="162"/>
      <c r="E17" s="163"/>
      <c r="F17" s="164"/>
      <c r="G17" s="165"/>
      <c r="H17" s="161">
        <f t="shared" si="0"/>
        <v>0</v>
      </c>
      <c r="I17" s="167"/>
      <c r="J17" s="53">
        <f t="shared" si="1"/>
        <v>0</v>
      </c>
      <c r="K17" s="106"/>
    </row>
    <row r="18" spans="1:11" ht="24.75" customHeight="1">
      <c r="A18" s="37"/>
      <c r="B18" s="47">
        <v>11</v>
      </c>
      <c r="C18" s="136"/>
      <c r="D18" s="162"/>
      <c r="E18" s="163"/>
      <c r="F18" s="164"/>
      <c r="G18" s="165"/>
      <c r="H18" s="161">
        <f t="shared" si="0"/>
        <v>0</v>
      </c>
      <c r="I18" s="167"/>
      <c r="J18" s="53">
        <f t="shared" si="1"/>
        <v>0</v>
      </c>
      <c r="K18" s="106"/>
    </row>
    <row r="19" spans="1:11" ht="24.75" customHeight="1">
      <c r="A19" s="37"/>
      <c r="B19" s="47">
        <v>12</v>
      </c>
      <c r="C19" s="136"/>
      <c r="D19" s="162"/>
      <c r="E19" s="163"/>
      <c r="F19" s="164"/>
      <c r="G19" s="165"/>
      <c r="H19" s="161">
        <f t="shared" si="0"/>
        <v>0</v>
      </c>
      <c r="I19" s="167"/>
      <c r="J19" s="53">
        <f t="shared" si="1"/>
        <v>0</v>
      </c>
      <c r="K19" s="106"/>
    </row>
    <row r="20" spans="1:11" ht="24.75" customHeight="1">
      <c r="A20" s="37"/>
      <c r="B20" s="47">
        <v>13</v>
      </c>
      <c r="C20" s="136"/>
      <c r="D20" s="162"/>
      <c r="E20" s="163"/>
      <c r="F20" s="164"/>
      <c r="G20" s="165"/>
      <c r="H20" s="161">
        <f t="shared" si="0"/>
        <v>0</v>
      </c>
      <c r="I20" s="167"/>
      <c r="J20" s="53">
        <f t="shared" si="1"/>
        <v>0</v>
      </c>
      <c r="K20" s="106"/>
    </row>
    <row r="21" spans="1:11" ht="24.75" customHeight="1">
      <c r="A21" s="37"/>
      <c r="B21" s="47">
        <v>14</v>
      </c>
      <c r="C21" s="136"/>
      <c r="D21" s="162"/>
      <c r="E21" s="163"/>
      <c r="F21" s="164"/>
      <c r="G21" s="165"/>
      <c r="H21" s="161">
        <f t="shared" si="0"/>
        <v>0</v>
      </c>
      <c r="I21" s="167"/>
      <c r="J21" s="53">
        <f t="shared" si="1"/>
        <v>0</v>
      </c>
      <c r="K21" s="106"/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98">
        <v>610</v>
      </c>
      <c r="D26" s="99"/>
      <c r="E26" s="100">
        <v>200</v>
      </c>
      <c r="F26" s="98">
        <v>1000</v>
      </c>
      <c r="G26" s="101"/>
      <c r="H26" s="67">
        <f aca="true" t="shared" si="2" ref="H26:H35">SUM(E26:G26)</f>
        <v>1200</v>
      </c>
      <c r="I26" s="103"/>
      <c r="J26" s="84">
        <f aca="true" t="shared" si="3" ref="J26:J35">H26+I26</f>
        <v>1200</v>
      </c>
      <c r="K26" s="105" t="s">
        <v>40</v>
      </c>
    </row>
    <row r="27" spans="1:11" ht="24.75" customHeight="1">
      <c r="A27" s="77"/>
      <c r="B27" s="62">
        <v>17</v>
      </c>
      <c r="C27" s="55">
        <v>610</v>
      </c>
      <c r="D27" s="56"/>
      <c r="E27" s="57"/>
      <c r="F27" s="55">
        <v>790</v>
      </c>
      <c r="G27" s="58"/>
      <c r="H27" s="67">
        <f t="shared" si="2"/>
        <v>790</v>
      </c>
      <c r="I27" s="59"/>
      <c r="J27" s="84">
        <f t="shared" si="3"/>
        <v>790</v>
      </c>
      <c r="K27" s="60" t="s">
        <v>40</v>
      </c>
    </row>
    <row r="28" spans="1:11" ht="24.75" customHeight="1">
      <c r="A28" s="77"/>
      <c r="B28" s="47">
        <v>18</v>
      </c>
      <c r="C28" s="136"/>
      <c r="D28" s="162"/>
      <c r="E28" s="163"/>
      <c r="F28" s="164"/>
      <c r="G28" s="165"/>
      <c r="H28" s="161">
        <f t="shared" si="2"/>
        <v>0</v>
      </c>
      <c r="I28" s="167"/>
      <c r="J28" s="84">
        <f t="shared" si="3"/>
        <v>0</v>
      </c>
      <c r="K28" s="106"/>
    </row>
    <row r="29" spans="1:11" ht="24.75" customHeight="1">
      <c r="A29" s="77"/>
      <c r="B29" s="47">
        <v>19</v>
      </c>
      <c r="C29" s="136"/>
      <c r="D29" s="162"/>
      <c r="E29" s="163"/>
      <c r="F29" s="164"/>
      <c r="G29" s="165"/>
      <c r="H29" s="161">
        <f t="shared" si="2"/>
        <v>0</v>
      </c>
      <c r="I29" s="167"/>
      <c r="J29" s="84">
        <f t="shared" si="3"/>
        <v>0</v>
      </c>
      <c r="K29" s="106"/>
    </row>
    <row r="30" spans="1:11" ht="24.75" customHeight="1">
      <c r="A30" s="77"/>
      <c r="B30" s="47">
        <v>20</v>
      </c>
      <c r="C30" s="136"/>
      <c r="D30" s="162"/>
      <c r="E30" s="163"/>
      <c r="F30" s="164"/>
      <c r="G30" s="165"/>
      <c r="H30" s="161">
        <f t="shared" si="2"/>
        <v>0</v>
      </c>
      <c r="I30" s="167"/>
      <c r="J30" s="84">
        <f t="shared" si="3"/>
        <v>0</v>
      </c>
      <c r="K30" s="106"/>
    </row>
    <row r="31" spans="1:11" ht="24.75" customHeight="1">
      <c r="A31" s="77"/>
      <c r="B31" s="47">
        <v>21</v>
      </c>
      <c r="C31" s="136"/>
      <c r="D31" s="162"/>
      <c r="E31" s="163"/>
      <c r="F31" s="164"/>
      <c r="G31" s="165"/>
      <c r="H31" s="161">
        <f t="shared" si="2"/>
        <v>0</v>
      </c>
      <c r="I31" s="167"/>
      <c r="J31" s="84">
        <f t="shared" si="3"/>
        <v>0</v>
      </c>
      <c r="K31" s="106"/>
    </row>
    <row r="32" spans="1:11" ht="24.75" customHeight="1">
      <c r="A32" s="77"/>
      <c r="B32" s="47">
        <v>22</v>
      </c>
      <c r="C32" s="136"/>
      <c r="D32" s="162"/>
      <c r="E32" s="163"/>
      <c r="F32" s="164"/>
      <c r="G32" s="165"/>
      <c r="H32" s="161">
        <f t="shared" si="2"/>
        <v>0</v>
      </c>
      <c r="I32" s="167"/>
      <c r="J32" s="84">
        <f t="shared" si="3"/>
        <v>0</v>
      </c>
      <c r="K32" s="106"/>
    </row>
    <row r="33" spans="1:11" ht="24.75" customHeight="1">
      <c r="A33" s="77"/>
      <c r="B33" s="47">
        <v>23</v>
      </c>
      <c r="C33" s="136"/>
      <c r="D33" s="162"/>
      <c r="E33" s="163"/>
      <c r="F33" s="164"/>
      <c r="G33" s="165"/>
      <c r="H33" s="161">
        <f t="shared" si="2"/>
        <v>0</v>
      </c>
      <c r="I33" s="167"/>
      <c r="J33" s="84">
        <f t="shared" si="3"/>
        <v>0</v>
      </c>
      <c r="K33" s="106"/>
    </row>
    <row r="34" spans="1:11" ht="24.75" customHeight="1">
      <c r="A34" s="77"/>
      <c r="B34" s="47">
        <v>24</v>
      </c>
      <c r="C34" s="136"/>
      <c r="D34" s="162"/>
      <c r="E34" s="163"/>
      <c r="F34" s="164"/>
      <c r="G34" s="165"/>
      <c r="H34" s="161">
        <f t="shared" si="2"/>
        <v>0</v>
      </c>
      <c r="I34" s="167"/>
      <c r="J34" s="84">
        <f t="shared" si="3"/>
        <v>0</v>
      </c>
      <c r="K34" s="106"/>
    </row>
    <row r="35" spans="1:11" ht="24.75" customHeight="1">
      <c r="A35" s="77"/>
      <c r="B35" s="62">
        <v>25</v>
      </c>
      <c r="C35" s="146"/>
      <c r="D35" s="147"/>
      <c r="E35" s="148"/>
      <c r="F35" s="149"/>
      <c r="G35" s="150"/>
      <c r="H35" s="161">
        <f t="shared" si="2"/>
        <v>0</v>
      </c>
      <c r="I35" s="152"/>
      <c r="J35" s="84">
        <f t="shared" si="3"/>
        <v>0</v>
      </c>
      <c r="K35" s="108"/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174"/>
      <c r="D39" s="175"/>
      <c r="E39" s="176"/>
      <c r="F39" s="177"/>
      <c r="G39" s="178"/>
      <c r="H39" s="166">
        <f aca="true" t="shared" si="4" ref="H39:H48">SUM(E39:G39)</f>
        <v>0</v>
      </c>
      <c r="I39" s="179"/>
      <c r="J39" s="104">
        <f aca="true" t="shared" si="5" ref="J39:J48">H39+I39</f>
        <v>0</v>
      </c>
      <c r="K39" s="180"/>
    </row>
    <row r="40" spans="1:11" ht="24.75" customHeight="1">
      <c r="A40" s="37"/>
      <c r="B40" s="62">
        <v>27</v>
      </c>
      <c r="C40" s="136"/>
      <c r="D40" s="162"/>
      <c r="E40" s="163"/>
      <c r="F40" s="164"/>
      <c r="G40" s="165"/>
      <c r="H40" s="166">
        <f t="shared" si="4"/>
        <v>0</v>
      </c>
      <c r="I40" s="167"/>
      <c r="J40" s="104">
        <f t="shared" si="5"/>
        <v>0</v>
      </c>
      <c r="K40" s="106"/>
    </row>
    <row r="41" spans="1:11" ht="24.75" customHeight="1">
      <c r="A41" s="37"/>
      <c r="B41" s="47">
        <v>28</v>
      </c>
      <c r="C41" s="136"/>
      <c r="D41" s="162"/>
      <c r="E41" s="163"/>
      <c r="F41" s="164"/>
      <c r="G41" s="165"/>
      <c r="H41" s="166">
        <f t="shared" si="4"/>
        <v>0</v>
      </c>
      <c r="I41" s="167"/>
      <c r="J41" s="104">
        <f t="shared" si="5"/>
        <v>0</v>
      </c>
      <c r="K41" s="106"/>
    </row>
    <row r="42" spans="1:11" ht="24.75" customHeight="1">
      <c r="A42" s="37"/>
      <c r="B42" s="47">
        <v>29</v>
      </c>
      <c r="C42" s="136"/>
      <c r="D42" s="162"/>
      <c r="E42" s="163"/>
      <c r="F42" s="164"/>
      <c r="G42" s="165"/>
      <c r="H42" s="166">
        <f t="shared" si="4"/>
        <v>0</v>
      </c>
      <c r="I42" s="167"/>
      <c r="J42" s="104">
        <f t="shared" si="5"/>
        <v>0</v>
      </c>
      <c r="K42" s="106"/>
    </row>
    <row r="43" spans="1:11" ht="24.75" customHeight="1">
      <c r="A43" s="37"/>
      <c r="B43" s="47">
        <v>30</v>
      </c>
      <c r="C43" s="136"/>
      <c r="D43" s="162"/>
      <c r="E43" s="163"/>
      <c r="F43" s="164"/>
      <c r="G43" s="165"/>
      <c r="H43" s="166">
        <f t="shared" si="4"/>
        <v>0</v>
      </c>
      <c r="I43" s="167"/>
      <c r="J43" s="104">
        <f t="shared" si="5"/>
        <v>0</v>
      </c>
      <c r="K43" s="106"/>
    </row>
    <row r="44" spans="1:11" ht="24.75" customHeight="1">
      <c r="A44" s="37"/>
      <c r="B44" s="47">
        <v>31</v>
      </c>
      <c r="C44" s="136"/>
      <c r="D44" s="162"/>
      <c r="E44" s="163"/>
      <c r="F44" s="164"/>
      <c r="G44" s="165"/>
      <c r="H44" s="166">
        <f t="shared" si="4"/>
        <v>0</v>
      </c>
      <c r="I44" s="167"/>
      <c r="J44" s="104">
        <f t="shared" si="5"/>
        <v>0</v>
      </c>
      <c r="K44" s="106"/>
    </row>
    <row r="45" spans="1:11" ht="24.75" customHeight="1">
      <c r="A45" s="37"/>
      <c r="B45" s="47">
        <v>32</v>
      </c>
      <c r="C45" s="136"/>
      <c r="D45" s="162"/>
      <c r="E45" s="163"/>
      <c r="F45" s="164"/>
      <c r="G45" s="165"/>
      <c r="H45" s="166">
        <f t="shared" si="4"/>
        <v>0</v>
      </c>
      <c r="I45" s="167"/>
      <c r="J45" s="104">
        <f t="shared" si="5"/>
        <v>0</v>
      </c>
      <c r="K45" s="106"/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600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5590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6190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500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6690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/>
      <c r="C59" s="134"/>
      <c r="D59" s="135"/>
      <c r="E59" s="106"/>
      <c r="F59" s="136"/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/>
      <c r="C60" s="134"/>
      <c r="D60" s="135"/>
      <c r="E60" s="106"/>
      <c r="F60" s="136"/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0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/>
      <c r="C82" s="134"/>
      <c r="D82" s="135"/>
      <c r="E82" s="106"/>
      <c r="F82" s="136"/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/>
      <c r="C83" s="134"/>
      <c r="D83" s="135"/>
      <c r="E83" s="106"/>
      <c r="F83" s="136"/>
      <c r="G83" s="137"/>
      <c r="H83" s="136"/>
      <c r="I83" s="138"/>
      <c r="J83" s="106"/>
      <c r="K83" s="136"/>
      <c r="L83" s="139"/>
      <c r="M83" s="133"/>
    </row>
    <row r="84" spans="1:13" ht="24.75" customHeight="1">
      <c r="A84" s="132">
        <v>3</v>
      </c>
      <c r="B84" s="133"/>
      <c r="C84" s="134"/>
      <c r="D84" s="135"/>
      <c r="E84" s="106"/>
      <c r="F84" s="136"/>
      <c r="G84" s="137"/>
      <c r="H84" s="136"/>
      <c r="I84" s="138"/>
      <c r="J84" s="106"/>
      <c r="K84" s="136"/>
      <c r="L84" s="139"/>
      <c r="M84" s="133"/>
    </row>
    <row r="85" spans="1:13" ht="24.75" customHeight="1">
      <c r="A85" s="132">
        <v>4</v>
      </c>
      <c r="B85" s="133"/>
      <c r="C85" s="134"/>
      <c r="D85" s="135"/>
      <c r="E85" s="106"/>
      <c r="F85" s="136"/>
      <c r="G85" s="137"/>
      <c r="H85" s="136"/>
      <c r="I85" s="138"/>
      <c r="J85" s="106"/>
      <c r="K85" s="136"/>
      <c r="L85" s="139"/>
      <c r="M85" s="133"/>
    </row>
    <row r="86" spans="1:13" ht="24.75" customHeight="1">
      <c r="A86" s="132">
        <v>5</v>
      </c>
      <c r="B86" s="133"/>
      <c r="C86" s="134"/>
      <c r="D86" s="135"/>
      <c r="E86" s="106"/>
      <c r="F86" s="136"/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/>
      <c r="C87" s="134"/>
      <c r="D87" s="135"/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0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0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0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/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/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H102" sqref="H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1.5742187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610</v>
      </c>
      <c r="D8" s="40"/>
      <c r="E8" s="41"/>
      <c r="F8" s="39">
        <v>1040</v>
      </c>
      <c r="G8" s="42"/>
      <c r="H8" s="67">
        <f aca="true" t="shared" si="0" ref="H8:H22">SUM(E8:G8)</f>
        <v>1040</v>
      </c>
      <c r="I8" s="44"/>
      <c r="J8" s="45">
        <f aca="true" t="shared" si="1" ref="J8:J22">H8+I8</f>
        <v>1040</v>
      </c>
      <c r="K8" s="46" t="s">
        <v>36</v>
      </c>
    </row>
    <row r="9" spans="1:11" ht="24.75" customHeight="1">
      <c r="A9" s="37"/>
      <c r="B9" s="47">
        <v>2</v>
      </c>
      <c r="C9" s="25">
        <v>463</v>
      </c>
      <c r="D9" s="48"/>
      <c r="E9" s="49"/>
      <c r="F9" s="25">
        <v>1040</v>
      </c>
      <c r="G9" s="50"/>
      <c r="H9" s="67">
        <f t="shared" si="0"/>
        <v>1040</v>
      </c>
      <c r="I9" s="52"/>
      <c r="J9" s="53">
        <f t="shared" si="1"/>
        <v>1040</v>
      </c>
      <c r="K9" s="54" t="s">
        <v>35</v>
      </c>
    </row>
    <row r="10" spans="1:11" ht="24.75" customHeight="1">
      <c r="A10" s="37"/>
      <c r="B10" s="47">
        <v>3</v>
      </c>
      <c r="C10" s="25">
        <v>666</v>
      </c>
      <c r="D10" s="48"/>
      <c r="E10" s="49"/>
      <c r="F10" s="25">
        <v>1010</v>
      </c>
      <c r="G10" s="50"/>
      <c r="H10" s="67">
        <f t="shared" si="0"/>
        <v>1010</v>
      </c>
      <c r="I10" s="52"/>
      <c r="J10" s="53">
        <f t="shared" si="1"/>
        <v>1010</v>
      </c>
      <c r="K10" s="54" t="s">
        <v>38</v>
      </c>
    </row>
    <row r="11" spans="1:11" ht="24.75" customHeight="1">
      <c r="A11" s="37"/>
      <c r="B11" s="47">
        <v>4</v>
      </c>
      <c r="C11" s="25">
        <v>613</v>
      </c>
      <c r="D11" s="48"/>
      <c r="E11" s="49"/>
      <c r="F11" s="25">
        <v>700</v>
      </c>
      <c r="G11" s="50"/>
      <c r="H11" s="67">
        <f t="shared" si="0"/>
        <v>700</v>
      </c>
      <c r="I11" s="52"/>
      <c r="J11" s="53">
        <f t="shared" si="1"/>
        <v>700</v>
      </c>
      <c r="K11" s="54" t="s">
        <v>36</v>
      </c>
    </row>
    <row r="12" spans="1:11" ht="24.75" customHeight="1">
      <c r="A12" s="37"/>
      <c r="B12" s="47">
        <v>5</v>
      </c>
      <c r="C12" s="25">
        <v>611</v>
      </c>
      <c r="D12" s="48"/>
      <c r="E12" s="49">
        <v>590</v>
      </c>
      <c r="F12" s="25">
        <v>1000</v>
      </c>
      <c r="G12" s="50"/>
      <c r="H12" s="67">
        <f t="shared" si="0"/>
        <v>1590</v>
      </c>
      <c r="I12" s="52"/>
      <c r="J12" s="53">
        <f t="shared" si="1"/>
        <v>1590</v>
      </c>
      <c r="K12" s="54" t="s">
        <v>37</v>
      </c>
    </row>
    <row r="13" spans="1:11" ht="24.75" customHeight="1">
      <c r="A13" s="37"/>
      <c r="B13" s="47">
        <v>6</v>
      </c>
      <c r="C13" s="25">
        <v>573</v>
      </c>
      <c r="D13" s="48"/>
      <c r="E13" s="49">
        <v>3000</v>
      </c>
      <c r="F13" s="25"/>
      <c r="G13" s="50"/>
      <c r="H13" s="67">
        <f t="shared" si="0"/>
        <v>3000</v>
      </c>
      <c r="I13" s="52">
        <v>680</v>
      </c>
      <c r="J13" s="53">
        <f t="shared" si="1"/>
        <v>3680</v>
      </c>
      <c r="K13" s="54"/>
    </row>
    <row r="14" spans="1:11" ht="24.75" customHeight="1">
      <c r="A14" s="37"/>
      <c r="B14" s="47">
        <v>7</v>
      </c>
      <c r="C14" s="55">
        <v>610</v>
      </c>
      <c r="D14" s="56"/>
      <c r="E14" s="57"/>
      <c r="F14" s="55">
        <v>1170</v>
      </c>
      <c r="G14" s="58"/>
      <c r="H14" s="67">
        <f t="shared" si="0"/>
        <v>1170</v>
      </c>
      <c r="I14" s="59"/>
      <c r="J14" s="53">
        <f t="shared" si="1"/>
        <v>1170</v>
      </c>
      <c r="K14" s="60" t="s">
        <v>36</v>
      </c>
    </row>
    <row r="15" spans="1:11" ht="24.75" customHeight="1">
      <c r="A15" s="37"/>
      <c r="B15" s="47">
        <v>8</v>
      </c>
      <c r="C15" s="55">
        <v>463</v>
      </c>
      <c r="D15" s="56"/>
      <c r="E15" s="57"/>
      <c r="F15" s="55">
        <v>710</v>
      </c>
      <c r="G15" s="58"/>
      <c r="H15" s="67">
        <f t="shared" si="0"/>
        <v>710</v>
      </c>
      <c r="I15" s="59"/>
      <c r="J15" s="53">
        <f t="shared" si="1"/>
        <v>710</v>
      </c>
      <c r="K15" s="60" t="s">
        <v>35</v>
      </c>
    </row>
    <row r="16" spans="1:11" ht="24.75" customHeight="1">
      <c r="A16" s="37"/>
      <c r="B16" s="47">
        <v>9</v>
      </c>
      <c r="C16" s="55">
        <v>666</v>
      </c>
      <c r="D16" s="56"/>
      <c r="E16" s="57">
        <v>350</v>
      </c>
      <c r="F16" s="55">
        <v>1000</v>
      </c>
      <c r="G16" s="58"/>
      <c r="H16" s="67">
        <f t="shared" si="0"/>
        <v>1350</v>
      </c>
      <c r="I16" s="59"/>
      <c r="J16" s="53">
        <f t="shared" si="1"/>
        <v>1350</v>
      </c>
      <c r="K16" s="60" t="s">
        <v>38</v>
      </c>
    </row>
    <row r="17" spans="1:11" ht="24.75" customHeight="1">
      <c r="A17" s="37"/>
      <c r="B17" s="47">
        <v>10</v>
      </c>
      <c r="C17" s="55">
        <v>611</v>
      </c>
      <c r="D17" s="56"/>
      <c r="E17" s="57">
        <v>500</v>
      </c>
      <c r="F17" s="55">
        <v>850</v>
      </c>
      <c r="G17" s="58"/>
      <c r="H17" s="67">
        <f t="shared" si="0"/>
        <v>1350</v>
      </c>
      <c r="I17" s="59"/>
      <c r="J17" s="53">
        <f t="shared" si="1"/>
        <v>1350</v>
      </c>
      <c r="K17" s="60" t="s">
        <v>37</v>
      </c>
    </row>
    <row r="18" spans="1:11" ht="24.75" customHeight="1">
      <c r="A18" s="37"/>
      <c r="B18" s="47">
        <v>11</v>
      </c>
      <c r="C18" s="55">
        <v>370</v>
      </c>
      <c r="D18" s="56"/>
      <c r="E18" s="57"/>
      <c r="F18" s="55"/>
      <c r="G18" s="58"/>
      <c r="H18" s="67">
        <f t="shared" si="0"/>
        <v>0</v>
      </c>
      <c r="I18" s="59">
        <v>1180</v>
      </c>
      <c r="J18" s="53">
        <f t="shared" si="1"/>
        <v>1180</v>
      </c>
      <c r="K18" s="60" t="s">
        <v>68</v>
      </c>
    </row>
    <row r="19" spans="1:11" ht="24.75" customHeight="1">
      <c r="A19" s="37"/>
      <c r="B19" s="47">
        <v>12</v>
      </c>
      <c r="C19" s="55">
        <v>613</v>
      </c>
      <c r="D19" s="56"/>
      <c r="E19" s="57"/>
      <c r="F19" s="55">
        <v>1060</v>
      </c>
      <c r="G19" s="58"/>
      <c r="H19" s="67">
        <f t="shared" si="0"/>
        <v>1060</v>
      </c>
      <c r="I19" s="59"/>
      <c r="J19" s="53">
        <f t="shared" si="1"/>
        <v>1060</v>
      </c>
      <c r="K19" s="60" t="s">
        <v>36</v>
      </c>
    </row>
    <row r="20" spans="1:11" ht="24.75" customHeight="1">
      <c r="A20" s="37"/>
      <c r="B20" s="47">
        <v>13</v>
      </c>
      <c r="C20" s="55">
        <v>573</v>
      </c>
      <c r="D20" s="56"/>
      <c r="E20" s="57"/>
      <c r="F20" s="55"/>
      <c r="G20" s="58"/>
      <c r="H20" s="67">
        <f t="shared" si="0"/>
        <v>0</v>
      </c>
      <c r="I20" s="59">
        <v>230</v>
      </c>
      <c r="J20" s="53">
        <f t="shared" si="1"/>
        <v>230</v>
      </c>
      <c r="K20" s="60"/>
    </row>
    <row r="21" spans="1:11" ht="24.75" customHeight="1">
      <c r="A21" s="37"/>
      <c r="B21" s="47">
        <v>14</v>
      </c>
      <c r="C21" s="55"/>
      <c r="D21" s="56"/>
      <c r="E21" s="57"/>
      <c r="F21" s="55"/>
      <c r="G21" s="58"/>
      <c r="H21" s="67">
        <f t="shared" si="0"/>
        <v>0</v>
      </c>
      <c r="I21" s="59"/>
      <c r="J21" s="53">
        <f t="shared" si="1"/>
        <v>0</v>
      </c>
      <c r="K21" s="60"/>
    </row>
    <row r="22" spans="1:11" ht="24.75" customHeight="1">
      <c r="A22" s="37"/>
      <c r="B22" s="62">
        <v>15</v>
      </c>
      <c r="C22" s="63"/>
      <c r="D22" s="64"/>
      <c r="E22" s="65"/>
      <c r="F22" s="63"/>
      <c r="G22" s="66"/>
      <c r="H22" s="181">
        <f t="shared" si="0"/>
        <v>0</v>
      </c>
      <c r="I22" s="68"/>
      <c r="J22" s="53">
        <f t="shared" si="1"/>
        <v>0</v>
      </c>
      <c r="K22" s="69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98">
        <v>568</v>
      </c>
      <c r="D26" s="99"/>
      <c r="E26" s="100">
        <v>1040</v>
      </c>
      <c r="F26" s="98"/>
      <c r="G26" s="101"/>
      <c r="H26" s="67">
        <f aca="true" t="shared" si="2" ref="H26:H35">SUM(E26:G26)</f>
        <v>1040</v>
      </c>
      <c r="I26" s="103"/>
      <c r="J26" s="84">
        <f aca="true" t="shared" si="3" ref="J26:J35">H26+I26</f>
        <v>1040</v>
      </c>
      <c r="K26" s="105" t="s">
        <v>69</v>
      </c>
    </row>
    <row r="27" spans="1:11" ht="24.75" customHeight="1">
      <c r="A27" s="77"/>
      <c r="B27" s="62">
        <v>17</v>
      </c>
      <c r="C27" s="55">
        <v>611</v>
      </c>
      <c r="D27" s="56"/>
      <c r="E27" s="57">
        <v>200</v>
      </c>
      <c r="F27" s="55">
        <v>900</v>
      </c>
      <c r="G27" s="58">
        <v>340</v>
      </c>
      <c r="H27" s="67">
        <f t="shared" si="2"/>
        <v>1440</v>
      </c>
      <c r="I27" s="59"/>
      <c r="J27" s="84">
        <f t="shared" si="3"/>
        <v>1440</v>
      </c>
      <c r="K27" s="60" t="s">
        <v>38</v>
      </c>
    </row>
    <row r="28" spans="1:11" ht="24.75" customHeight="1">
      <c r="A28" s="77"/>
      <c r="B28" s="47">
        <v>18</v>
      </c>
      <c r="C28" s="55">
        <v>610</v>
      </c>
      <c r="D28" s="56"/>
      <c r="E28" s="57">
        <v>200</v>
      </c>
      <c r="F28" s="55">
        <v>890</v>
      </c>
      <c r="G28" s="58">
        <v>300</v>
      </c>
      <c r="H28" s="67">
        <f t="shared" si="2"/>
        <v>1390</v>
      </c>
      <c r="I28" s="59"/>
      <c r="J28" s="84">
        <f t="shared" si="3"/>
        <v>1390</v>
      </c>
      <c r="K28" s="60" t="s">
        <v>36</v>
      </c>
    </row>
    <row r="29" spans="1:11" ht="24.75" customHeight="1">
      <c r="A29" s="77"/>
      <c r="B29" s="47">
        <v>19</v>
      </c>
      <c r="C29" s="55">
        <v>616</v>
      </c>
      <c r="D29" s="56"/>
      <c r="E29" s="57">
        <v>240</v>
      </c>
      <c r="F29" s="55">
        <v>400</v>
      </c>
      <c r="G29" s="58">
        <v>200</v>
      </c>
      <c r="H29" s="67">
        <f t="shared" si="2"/>
        <v>840</v>
      </c>
      <c r="I29" s="59"/>
      <c r="J29" s="84">
        <f t="shared" si="3"/>
        <v>840</v>
      </c>
      <c r="K29" s="60" t="s">
        <v>40</v>
      </c>
    </row>
    <row r="30" spans="1:11" ht="24.75" customHeight="1">
      <c r="A30" s="77"/>
      <c r="B30" s="47">
        <v>20</v>
      </c>
      <c r="C30" s="55">
        <v>611</v>
      </c>
      <c r="D30" s="56"/>
      <c r="E30" s="57">
        <v>400</v>
      </c>
      <c r="F30" s="55">
        <v>900</v>
      </c>
      <c r="G30" s="58">
        <v>220</v>
      </c>
      <c r="H30" s="67">
        <f t="shared" si="2"/>
        <v>1520</v>
      </c>
      <c r="I30" s="59"/>
      <c r="J30" s="84">
        <f t="shared" si="3"/>
        <v>1520</v>
      </c>
      <c r="K30" s="60" t="s">
        <v>38</v>
      </c>
    </row>
    <row r="31" spans="1:11" ht="24.75" customHeight="1">
      <c r="A31" s="77"/>
      <c r="B31" s="47">
        <v>21</v>
      </c>
      <c r="C31" s="55">
        <v>610</v>
      </c>
      <c r="D31" s="56"/>
      <c r="E31" s="57">
        <v>400</v>
      </c>
      <c r="F31" s="55">
        <v>600</v>
      </c>
      <c r="G31" s="58">
        <v>160</v>
      </c>
      <c r="H31" s="67">
        <f t="shared" si="2"/>
        <v>1160</v>
      </c>
      <c r="I31" s="59"/>
      <c r="J31" s="84">
        <f t="shared" si="3"/>
        <v>1160</v>
      </c>
      <c r="K31" s="60" t="s">
        <v>36</v>
      </c>
    </row>
    <row r="32" spans="1:11" ht="24.75" customHeight="1">
      <c r="A32" s="77"/>
      <c r="B32" s="47">
        <v>22</v>
      </c>
      <c r="C32" s="55">
        <v>616</v>
      </c>
      <c r="D32" s="56"/>
      <c r="E32" s="57">
        <v>420</v>
      </c>
      <c r="F32" s="55">
        <v>600</v>
      </c>
      <c r="G32" s="58"/>
      <c r="H32" s="67">
        <f t="shared" si="2"/>
        <v>1020</v>
      </c>
      <c r="I32" s="59"/>
      <c r="J32" s="84">
        <f t="shared" si="3"/>
        <v>1020</v>
      </c>
      <c r="K32" s="60" t="s">
        <v>40</v>
      </c>
    </row>
    <row r="33" spans="1:11" ht="24.75" customHeight="1">
      <c r="A33" s="77"/>
      <c r="B33" s="47">
        <v>23</v>
      </c>
      <c r="C33" s="55"/>
      <c r="D33" s="56"/>
      <c r="E33" s="57"/>
      <c r="F33" s="55"/>
      <c r="G33" s="58"/>
      <c r="H33" s="67">
        <f t="shared" si="2"/>
        <v>0</v>
      </c>
      <c r="I33" s="59"/>
      <c r="J33" s="84">
        <f t="shared" si="3"/>
        <v>0</v>
      </c>
      <c r="K33" s="60"/>
    </row>
    <row r="34" spans="1:11" ht="24.75" customHeight="1">
      <c r="A34" s="77"/>
      <c r="B34" s="47">
        <v>24</v>
      </c>
      <c r="C34" s="136"/>
      <c r="D34" s="162"/>
      <c r="E34" s="163"/>
      <c r="F34" s="164"/>
      <c r="G34" s="165"/>
      <c r="H34" s="161">
        <f t="shared" si="2"/>
        <v>0</v>
      </c>
      <c r="I34" s="167"/>
      <c r="J34" s="84">
        <f t="shared" si="3"/>
        <v>0</v>
      </c>
      <c r="K34" s="106"/>
    </row>
    <row r="35" spans="1:11" ht="24.75" customHeight="1">
      <c r="A35" s="77"/>
      <c r="B35" s="62">
        <v>25</v>
      </c>
      <c r="C35" s="146"/>
      <c r="D35" s="147"/>
      <c r="E35" s="148"/>
      <c r="F35" s="149"/>
      <c r="G35" s="150"/>
      <c r="H35" s="161">
        <f t="shared" si="2"/>
        <v>0</v>
      </c>
      <c r="I35" s="152"/>
      <c r="J35" s="84">
        <f t="shared" si="3"/>
        <v>0</v>
      </c>
      <c r="K35" s="108"/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98">
        <v>613</v>
      </c>
      <c r="D39" s="99"/>
      <c r="E39" s="100">
        <v>230</v>
      </c>
      <c r="F39" s="98">
        <v>1000</v>
      </c>
      <c r="G39" s="101"/>
      <c r="H39" s="67">
        <f aca="true" t="shared" si="4" ref="H39:H48">SUM(E39:G39)</f>
        <v>1230</v>
      </c>
      <c r="I39" s="103"/>
      <c r="J39" s="104">
        <f aca="true" t="shared" si="5" ref="J39:J48">H39+I39</f>
        <v>1230</v>
      </c>
      <c r="K39" s="105" t="s">
        <v>38</v>
      </c>
    </row>
    <row r="40" spans="1:11" ht="24.75" customHeight="1">
      <c r="A40" s="37"/>
      <c r="B40" s="62">
        <v>27</v>
      </c>
      <c r="C40" s="55">
        <v>610</v>
      </c>
      <c r="D40" s="56"/>
      <c r="E40" s="57">
        <v>1160</v>
      </c>
      <c r="F40" s="55">
        <v>900</v>
      </c>
      <c r="G40" s="58"/>
      <c r="H40" s="67">
        <f t="shared" si="4"/>
        <v>2060</v>
      </c>
      <c r="I40" s="59"/>
      <c r="J40" s="104">
        <f t="shared" si="5"/>
        <v>2060</v>
      </c>
      <c r="K40" s="60" t="s">
        <v>36</v>
      </c>
    </row>
    <row r="41" spans="1:11" ht="24.75" customHeight="1">
      <c r="A41" s="37"/>
      <c r="B41" s="47">
        <v>28</v>
      </c>
      <c r="C41" s="55">
        <v>463</v>
      </c>
      <c r="D41" s="56"/>
      <c r="E41" s="57">
        <v>220</v>
      </c>
      <c r="F41" s="55">
        <v>1000</v>
      </c>
      <c r="G41" s="58"/>
      <c r="H41" s="67">
        <f t="shared" si="4"/>
        <v>1220</v>
      </c>
      <c r="I41" s="59"/>
      <c r="J41" s="104">
        <f t="shared" si="5"/>
        <v>1220</v>
      </c>
      <c r="K41" s="60" t="s">
        <v>40</v>
      </c>
    </row>
    <row r="42" spans="1:11" ht="24.75" customHeight="1">
      <c r="A42" s="37"/>
      <c r="B42" s="47">
        <v>29</v>
      </c>
      <c r="C42" s="55">
        <v>613</v>
      </c>
      <c r="D42" s="56"/>
      <c r="E42" s="57"/>
      <c r="F42" s="55">
        <v>610</v>
      </c>
      <c r="G42" s="58"/>
      <c r="H42" s="67">
        <f t="shared" si="4"/>
        <v>610</v>
      </c>
      <c r="I42" s="59"/>
      <c r="J42" s="104">
        <f t="shared" si="5"/>
        <v>610</v>
      </c>
      <c r="K42" s="60" t="s">
        <v>38</v>
      </c>
    </row>
    <row r="43" spans="1:11" ht="24.75" customHeight="1">
      <c r="A43" s="37"/>
      <c r="B43" s="47">
        <v>30</v>
      </c>
      <c r="C43" s="55">
        <v>610</v>
      </c>
      <c r="D43" s="56"/>
      <c r="E43" s="57">
        <v>280</v>
      </c>
      <c r="F43" s="55">
        <v>800</v>
      </c>
      <c r="G43" s="58"/>
      <c r="H43" s="67">
        <f t="shared" si="4"/>
        <v>1080</v>
      </c>
      <c r="I43" s="59"/>
      <c r="J43" s="104">
        <f t="shared" si="5"/>
        <v>1080</v>
      </c>
      <c r="K43" s="60" t="s">
        <v>36</v>
      </c>
    </row>
    <row r="44" spans="1:11" ht="24.75" customHeight="1">
      <c r="A44" s="37"/>
      <c r="B44" s="47">
        <v>31</v>
      </c>
      <c r="C44" s="55"/>
      <c r="D44" s="56"/>
      <c r="E44" s="57"/>
      <c r="F44" s="55"/>
      <c r="G44" s="58"/>
      <c r="H44" s="67">
        <f t="shared" si="4"/>
        <v>0</v>
      </c>
      <c r="I44" s="59"/>
      <c r="J44" s="104">
        <f t="shared" si="5"/>
        <v>0</v>
      </c>
      <c r="K44" s="60"/>
    </row>
    <row r="45" spans="1:11" ht="24.75" customHeight="1">
      <c r="A45" s="37"/>
      <c r="B45" s="47">
        <v>32</v>
      </c>
      <c r="C45" s="136"/>
      <c r="D45" s="162"/>
      <c r="E45" s="163"/>
      <c r="F45" s="164"/>
      <c r="G45" s="165"/>
      <c r="H45" s="166">
        <f t="shared" si="4"/>
        <v>0</v>
      </c>
      <c r="I45" s="167"/>
      <c r="J45" s="104">
        <f t="shared" si="5"/>
        <v>0</v>
      </c>
      <c r="K45" s="106"/>
    </row>
    <row r="46" spans="1:11" ht="24.75" customHeight="1">
      <c r="A46" s="37"/>
      <c r="B46" s="47">
        <v>33</v>
      </c>
      <c r="C46" s="136"/>
      <c r="D46" s="162"/>
      <c r="E46" s="163"/>
      <c r="F46" s="164"/>
      <c r="G46" s="165"/>
      <c r="H46" s="166">
        <f t="shared" si="4"/>
        <v>0</v>
      </c>
      <c r="I46" s="167"/>
      <c r="J46" s="104">
        <f t="shared" si="5"/>
        <v>0</v>
      </c>
      <c r="K46" s="106"/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9230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18180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1220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28630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2090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30720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>
        <v>374</v>
      </c>
      <c r="C59" s="134"/>
      <c r="D59" s="135">
        <v>6440</v>
      </c>
      <c r="E59" s="106">
        <v>100</v>
      </c>
      <c r="F59" s="136">
        <v>50</v>
      </c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>
        <v>618</v>
      </c>
      <c r="C60" s="134"/>
      <c r="D60" s="135">
        <v>5290</v>
      </c>
      <c r="E60" s="106"/>
      <c r="F60" s="136"/>
      <c r="G60" s="137">
        <v>11440</v>
      </c>
      <c r="H60" s="136">
        <v>202</v>
      </c>
      <c r="I60" s="138">
        <v>101</v>
      </c>
      <c r="J60" s="106"/>
      <c r="K60" s="136"/>
      <c r="L60" s="139"/>
      <c r="M60" s="133"/>
    </row>
    <row r="61" spans="1:13" ht="24.75" customHeight="1">
      <c r="A61" s="132">
        <v>3</v>
      </c>
      <c r="B61" s="133">
        <v>373</v>
      </c>
      <c r="C61" s="134"/>
      <c r="D61" s="135">
        <v>10050</v>
      </c>
      <c r="E61" s="106">
        <v>100</v>
      </c>
      <c r="F61" s="136">
        <v>50</v>
      </c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33.22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402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201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>
        <v>374</v>
      </c>
      <c r="C82" s="134"/>
      <c r="D82" s="135">
        <v>930</v>
      </c>
      <c r="E82" s="106">
        <v>133</v>
      </c>
      <c r="F82" s="136">
        <v>66.5</v>
      </c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>
        <v>373</v>
      </c>
      <c r="C83" s="134"/>
      <c r="D83" s="135">
        <v>4840</v>
      </c>
      <c r="E83" s="106"/>
      <c r="F83" s="136"/>
      <c r="G83" s="137">
        <v>7820</v>
      </c>
      <c r="H83" s="136">
        <v>165</v>
      </c>
      <c r="I83" s="138">
        <v>82.5</v>
      </c>
      <c r="J83" s="106"/>
      <c r="K83" s="136"/>
      <c r="L83" s="139"/>
      <c r="M83" s="133"/>
    </row>
    <row r="84" spans="1:13" ht="24.75" customHeight="1">
      <c r="A84" s="132">
        <v>3</v>
      </c>
      <c r="B84" s="133">
        <v>618</v>
      </c>
      <c r="C84" s="134"/>
      <c r="D84" s="135">
        <v>9850</v>
      </c>
      <c r="E84" s="106"/>
      <c r="F84" s="136"/>
      <c r="G84" s="137">
        <v>9300</v>
      </c>
      <c r="H84" s="136">
        <v>168</v>
      </c>
      <c r="I84" s="138">
        <v>84</v>
      </c>
      <c r="J84" s="106"/>
      <c r="K84" s="136"/>
      <c r="L84" s="139"/>
      <c r="M84" s="133"/>
    </row>
    <row r="85" spans="1:13" ht="24.75" customHeight="1">
      <c r="A85" s="132">
        <v>4</v>
      </c>
      <c r="B85" s="133">
        <v>374</v>
      </c>
      <c r="C85" s="134"/>
      <c r="D85" s="135">
        <v>6940</v>
      </c>
      <c r="E85" s="106">
        <v>82</v>
      </c>
      <c r="F85" s="136">
        <v>41</v>
      </c>
      <c r="G85" s="137"/>
      <c r="H85" s="136"/>
      <c r="I85" s="138"/>
      <c r="J85" s="106"/>
      <c r="K85" s="136"/>
      <c r="L85" s="139"/>
      <c r="M85" s="133"/>
    </row>
    <row r="86" spans="1:13" ht="24.75" customHeight="1">
      <c r="A86" s="132">
        <v>5</v>
      </c>
      <c r="B86" s="133">
        <v>373</v>
      </c>
      <c r="C86" s="134"/>
      <c r="D86" s="135">
        <v>4320</v>
      </c>
      <c r="E86" s="106">
        <v>78</v>
      </c>
      <c r="F86" s="136">
        <v>39</v>
      </c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 t="s">
        <v>70</v>
      </c>
      <c r="C87" s="134"/>
      <c r="D87" s="135">
        <v>5680</v>
      </c>
      <c r="E87" s="106"/>
      <c r="F87" s="136"/>
      <c r="G87" s="137"/>
      <c r="H87" s="136"/>
      <c r="I87" s="138"/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49.68000000000001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626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313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>
        <v>2</v>
      </c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>
        <v>40</v>
      </c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E102" sqref="E102"/>
    </sheetView>
  </sheetViews>
  <sheetFormatPr defaultColWidth="9.140625" defaultRowHeight="12.75"/>
  <cols>
    <col min="1" max="1" width="3.28125" style="0" customWidth="1"/>
    <col min="2" max="2" width="9.42187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7.281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463</v>
      </c>
      <c r="D8" s="40"/>
      <c r="E8" s="41"/>
      <c r="F8" s="39">
        <v>1030</v>
      </c>
      <c r="G8" s="42"/>
      <c r="H8" s="67">
        <f aca="true" t="shared" si="0" ref="H8:H22">SUM(E8:G8)</f>
        <v>1030</v>
      </c>
      <c r="I8" s="44"/>
      <c r="J8" s="45">
        <f aca="true" t="shared" si="1" ref="J8:J22">H8+I8</f>
        <v>1030</v>
      </c>
      <c r="K8" s="46" t="s">
        <v>35</v>
      </c>
    </row>
    <row r="9" spans="1:11" ht="24.75" customHeight="1">
      <c r="A9" s="37"/>
      <c r="B9" s="47">
        <v>2</v>
      </c>
      <c r="C9" s="25">
        <v>610</v>
      </c>
      <c r="D9" s="48"/>
      <c r="E9" s="49">
        <v>640</v>
      </c>
      <c r="F9" s="25">
        <v>1000</v>
      </c>
      <c r="G9" s="50"/>
      <c r="H9" s="67">
        <f t="shared" si="0"/>
        <v>1640</v>
      </c>
      <c r="I9" s="52"/>
      <c r="J9" s="53">
        <f t="shared" si="1"/>
        <v>1640</v>
      </c>
      <c r="K9" s="54" t="s">
        <v>36</v>
      </c>
    </row>
    <row r="10" spans="1:11" ht="24.75" customHeight="1">
      <c r="A10" s="37"/>
      <c r="B10" s="47">
        <v>3</v>
      </c>
      <c r="C10" s="25">
        <v>613</v>
      </c>
      <c r="D10" s="48"/>
      <c r="E10" s="49"/>
      <c r="F10" s="25">
        <v>810</v>
      </c>
      <c r="G10" s="50"/>
      <c r="H10" s="67">
        <f t="shared" si="0"/>
        <v>810</v>
      </c>
      <c r="I10" s="52"/>
      <c r="J10" s="53">
        <f t="shared" si="1"/>
        <v>810</v>
      </c>
      <c r="K10" s="54" t="s">
        <v>36</v>
      </c>
    </row>
    <row r="11" spans="1:11" ht="24.75" customHeight="1">
      <c r="A11" s="37"/>
      <c r="B11" s="47">
        <v>4</v>
      </c>
      <c r="C11" s="25">
        <v>666</v>
      </c>
      <c r="D11" s="48"/>
      <c r="E11" s="49"/>
      <c r="F11" s="25">
        <v>990</v>
      </c>
      <c r="G11" s="50"/>
      <c r="H11" s="67">
        <f t="shared" si="0"/>
        <v>990</v>
      </c>
      <c r="I11" s="52"/>
      <c r="J11" s="53">
        <f t="shared" si="1"/>
        <v>990</v>
      </c>
      <c r="K11" s="54" t="s">
        <v>38</v>
      </c>
    </row>
    <row r="12" spans="1:11" ht="24.75" customHeight="1">
      <c r="A12" s="37"/>
      <c r="B12" s="47">
        <v>5</v>
      </c>
      <c r="C12" s="25">
        <v>611</v>
      </c>
      <c r="D12" s="48"/>
      <c r="E12" s="49"/>
      <c r="F12" s="25">
        <v>1020</v>
      </c>
      <c r="G12" s="50"/>
      <c r="H12" s="67">
        <f t="shared" si="0"/>
        <v>1020</v>
      </c>
      <c r="I12" s="52"/>
      <c r="J12" s="53">
        <f t="shared" si="1"/>
        <v>1020</v>
      </c>
      <c r="K12" s="54" t="s">
        <v>37</v>
      </c>
    </row>
    <row r="13" spans="1:11" ht="24.75" customHeight="1">
      <c r="A13" s="37"/>
      <c r="B13" s="47">
        <v>6</v>
      </c>
      <c r="C13" s="25">
        <v>468</v>
      </c>
      <c r="D13" s="48"/>
      <c r="E13" s="49"/>
      <c r="F13" s="25">
        <v>640</v>
      </c>
      <c r="G13" s="50"/>
      <c r="H13" s="67">
        <f t="shared" si="0"/>
        <v>640</v>
      </c>
      <c r="I13" s="52"/>
      <c r="J13" s="53">
        <f t="shared" si="1"/>
        <v>640</v>
      </c>
      <c r="K13" s="54" t="s">
        <v>40</v>
      </c>
    </row>
    <row r="14" spans="1:11" ht="24.75" customHeight="1">
      <c r="A14" s="37"/>
      <c r="B14" s="47">
        <v>7</v>
      </c>
      <c r="C14" s="55">
        <v>611</v>
      </c>
      <c r="D14" s="56"/>
      <c r="E14" s="57"/>
      <c r="F14" s="55">
        <v>350</v>
      </c>
      <c r="G14" s="58"/>
      <c r="H14" s="67">
        <f t="shared" si="0"/>
        <v>350</v>
      </c>
      <c r="I14" s="59"/>
      <c r="J14" s="53">
        <f t="shared" si="1"/>
        <v>350</v>
      </c>
      <c r="K14" s="60" t="s">
        <v>37</v>
      </c>
    </row>
    <row r="15" spans="1:11" ht="24.75" customHeight="1">
      <c r="A15" s="37"/>
      <c r="B15" s="47">
        <v>8</v>
      </c>
      <c r="C15" s="55">
        <v>568</v>
      </c>
      <c r="D15" s="56"/>
      <c r="E15" s="57">
        <v>3550</v>
      </c>
      <c r="F15" s="55"/>
      <c r="G15" s="58"/>
      <c r="H15" s="67">
        <f t="shared" si="0"/>
        <v>3550</v>
      </c>
      <c r="I15" s="59"/>
      <c r="J15" s="53">
        <f t="shared" si="1"/>
        <v>3550</v>
      </c>
      <c r="K15" s="60" t="s">
        <v>69</v>
      </c>
    </row>
    <row r="16" spans="1:11" ht="24.75" customHeight="1">
      <c r="A16" s="37"/>
      <c r="B16" s="47">
        <v>9</v>
      </c>
      <c r="C16" s="55">
        <v>613</v>
      </c>
      <c r="D16" s="56"/>
      <c r="E16" s="57"/>
      <c r="F16" s="55">
        <v>1190</v>
      </c>
      <c r="G16" s="58"/>
      <c r="H16" s="67">
        <f t="shared" si="0"/>
        <v>1190</v>
      </c>
      <c r="I16" s="59"/>
      <c r="J16" s="53">
        <f t="shared" si="1"/>
        <v>1190</v>
      </c>
      <c r="K16" s="60" t="s">
        <v>36</v>
      </c>
    </row>
    <row r="17" spans="1:11" ht="24.75" customHeight="1">
      <c r="A17" s="37"/>
      <c r="B17" s="47">
        <v>10</v>
      </c>
      <c r="C17" s="55">
        <v>610</v>
      </c>
      <c r="D17" s="56"/>
      <c r="E17" s="57">
        <v>540</v>
      </c>
      <c r="F17" s="55">
        <v>1000</v>
      </c>
      <c r="G17" s="58"/>
      <c r="H17" s="67">
        <f t="shared" si="0"/>
        <v>1540</v>
      </c>
      <c r="I17" s="59"/>
      <c r="J17" s="53">
        <f t="shared" si="1"/>
        <v>1540</v>
      </c>
      <c r="K17" s="60" t="s">
        <v>36</v>
      </c>
    </row>
    <row r="18" spans="1:11" ht="24.75" customHeight="1">
      <c r="A18" s="37"/>
      <c r="B18" s="47">
        <v>11</v>
      </c>
      <c r="C18" s="55">
        <v>463</v>
      </c>
      <c r="D18" s="56"/>
      <c r="E18" s="57"/>
      <c r="F18" s="55">
        <v>1610</v>
      </c>
      <c r="G18" s="58"/>
      <c r="H18" s="67">
        <f t="shared" si="0"/>
        <v>1610</v>
      </c>
      <c r="I18" s="59"/>
      <c r="J18" s="53">
        <f t="shared" si="1"/>
        <v>1610</v>
      </c>
      <c r="K18" s="60" t="s">
        <v>35</v>
      </c>
    </row>
    <row r="19" spans="1:11" ht="24.75" customHeight="1">
      <c r="A19" s="37"/>
      <c r="B19" s="47">
        <v>12</v>
      </c>
      <c r="C19" s="55">
        <v>468</v>
      </c>
      <c r="D19" s="56"/>
      <c r="E19" s="57"/>
      <c r="F19" s="55">
        <v>770</v>
      </c>
      <c r="G19" s="58"/>
      <c r="H19" s="67">
        <f t="shared" si="0"/>
        <v>770</v>
      </c>
      <c r="I19" s="59"/>
      <c r="J19" s="53">
        <f t="shared" si="1"/>
        <v>770</v>
      </c>
      <c r="K19" s="60" t="s">
        <v>40</v>
      </c>
    </row>
    <row r="20" spans="1:11" ht="24.75" customHeight="1">
      <c r="A20" s="37"/>
      <c r="B20" s="47">
        <v>13</v>
      </c>
      <c r="C20" s="55">
        <v>611</v>
      </c>
      <c r="D20" s="56"/>
      <c r="E20" s="57"/>
      <c r="F20" s="55">
        <v>630</v>
      </c>
      <c r="G20" s="58"/>
      <c r="H20" s="67">
        <f t="shared" si="0"/>
        <v>630</v>
      </c>
      <c r="I20" s="59"/>
      <c r="J20" s="53">
        <f t="shared" si="1"/>
        <v>630</v>
      </c>
      <c r="K20" s="60" t="s">
        <v>37</v>
      </c>
    </row>
    <row r="21" spans="1:11" ht="24.75" customHeight="1">
      <c r="A21" s="37"/>
      <c r="B21" s="47">
        <v>14</v>
      </c>
      <c r="C21" s="55">
        <v>370</v>
      </c>
      <c r="D21" s="56"/>
      <c r="E21" s="57"/>
      <c r="F21" s="55"/>
      <c r="G21" s="58"/>
      <c r="H21" s="67">
        <f t="shared" si="0"/>
        <v>0</v>
      </c>
      <c r="I21" s="59">
        <v>2120</v>
      </c>
      <c r="J21" s="53">
        <f t="shared" si="1"/>
        <v>2120</v>
      </c>
      <c r="K21" s="60" t="s">
        <v>71</v>
      </c>
    </row>
    <row r="22" spans="1:11" ht="24.75" customHeight="1">
      <c r="A22" s="37"/>
      <c r="B22" s="62">
        <v>15</v>
      </c>
      <c r="C22" s="63"/>
      <c r="D22" s="64"/>
      <c r="E22" s="65"/>
      <c r="F22" s="63"/>
      <c r="G22" s="66"/>
      <c r="H22" s="181">
        <f t="shared" si="0"/>
        <v>0</v>
      </c>
      <c r="I22" s="68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98">
        <v>611</v>
      </c>
      <c r="D26" s="99"/>
      <c r="E26" s="100">
        <v>380</v>
      </c>
      <c r="F26" s="98">
        <v>1200</v>
      </c>
      <c r="G26" s="101">
        <v>300</v>
      </c>
      <c r="H26" s="67">
        <f aca="true" t="shared" si="2" ref="H26:H35">SUM(E26:G26)</f>
        <v>1880</v>
      </c>
      <c r="I26" s="103"/>
      <c r="J26" s="84">
        <f aca="true" t="shared" si="3" ref="J26:J35">H26+I26</f>
        <v>1880</v>
      </c>
      <c r="K26" s="105" t="s">
        <v>38</v>
      </c>
    </row>
    <row r="27" spans="1:11" ht="24.75" customHeight="1">
      <c r="A27" s="77"/>
      <c r="B27" s="62">
        <v>17</v>
      </c>
      <c r="C27" s="55">
        <v>613</v>
      </c>
      <c r="D27" s="56"/>
      <c r="E27" s="57"/>
      <c r="F27" s="55">
        <v>740</v>
      </c>
      <c r="G27" s="58">
        <v>200</v>
      </c>
      <c r="H27" s="67">
        <f t="shared" si="2"/>
        <v>940</v>
      </c>
      <c r="I27" s="59"/>
      <c r="J27" s="84">
        <f t="shared" si="3"/>
        <v>940</v>
      </c>
      <c r="K27" s="60" t="s">
        <v>36</v>
      </c>
    </row>
    <row r="28" spans="1:11" ht="24.75" customHeight="1">
      <c r="A28" s="77"/>
      <c r="B28" s="47">
        <v>18</v>
      </c>
      <c r="C28" s="55">
        <v>370</v>
      </c>
      <c r="D28" s="56"/>
      <c r="E28" s="57"/>
      <c r="F28" s="55"/>
      <c r="G28" s="58"/>
      <c r="H28" s="67">
        <f t="shared" si="2"/>
        <v>0</v>
      </c>
      <c r="I28" s="59">
        <v>1980</v>
      </c>
      <c r="J28" s="84">
        <f t="shared" si="3"/>
        <v>1980</v>
      </c>
      <c r="K28" s="60" t="s">
        <v>68</v>
      </c>
    </row>
    <row r="29" spans="1:11" ht="24.75" customHeight="1">
      <c r="A29" s="77"/>
      <c r="B29" s="47">
        <v>19</v>
      </c>
      <c r="C29" s="55">
        <v>610</v>
      </c>
      <c r="D29" s="56"/>
      <c r="E29" s="57"/>
      <c r="F29" s="55">
        <v>1030</v>
      </c>
      <c r="G29" s="58"/>
      <c r="H29" s="67">
        <f t="shared" si="2"/>
        <v>1030</v>
      </c>
      <c r="I29" s="59"/>
      <c r="J29" s="84">
        <f t="shared" si="3"/>
        <v>1030</v>
      </c>
      <c r="K29" s="60" t="s">
        <v>36</v>
      </c>
    </row>
    <row r="30" spans="1:11" ht="24.75" customHeight="1">
      <c r="A30" s="77"/>
      <c r="B30" s="47">
        <v>20</v>
      </c>
      <c r="C30" s="55">
        <v>463</v>
      </c>
      <c r="D30" s="56"/>
      <c r="E30" s="57"/>
      <c r="F30" s="55">
        <v>800</v>
      </c>
      <c r="G30" s="58">
        <v>200</v>
      </c>
      <c r="H30" s="67">
        <f t="shared" si="2"/>
        <v>1000</v>
      </c>
      <c r="I30" s="59"/>
      <c r="J30" s="84">
        <f t="shared" si="3"/>
        <v>1000</v>
      </c>
      <c r="K30" s="60" t="s">
        <v>36</v>
      </c>
    </row>
    <row r="31" spans="1:11" ht="24.75" customHeight="1">
      <c r="A31" s="77"/>
      <c r="B31" s="47">
        <v>21</v>
      </c>
      <c r="C31" s="55">
        <v>616</v>
      </c>
      <c r="D31" s="56"/>
      <c r="E31" s="57">
        <v>300</v>
      </c>
      <c r="F31" s="55">
        <v>700</v>
      </c>
      <c r="G31" s="58">
        <v>250</v>
      </c>
      <c r="H31" s="67">
        <f t="shared" si="2"/>
        <v>1250</v>
      </c>
      <c r="I31" s="59"/>
      <c r="J31" s="84">
        <f t="shared" si="3"/>
        <v>1250</v>
      </c>
      <c r="K31" s="60" t="s">
        <v>40</v>
      </c>
    </row>
    <row r="32" spans="1:11" ht="24.75" customHeight="1">
      <c r="A32" s="77"/>
      <c r="B32" s="47">
        <v>22</v>
      </c>
      <c r="C32" s="55">
        <v>611</v>
      </c>
      <c r="D32" s="56"/>
      <c r="E32" s="57">
        <v>300</v>
      </c>
      <c r="F32" s="55">
        <v>1300</v>
      </c>
      <c r="G32" s="58">
        <v>500</v>
      </c>
      <c r="H32" s="67">
        <f t="shared" si="2"/>
        <v>2100</v>
      </c>
      <c r="I32" s="59"/>
      <c r="J32" s="84">
        <f t="shared" si="3"/>
        <v>2100</v>
      </c>
      <c r="K32" s="60" t="s">
        <v>38</v>
      </c>
    </row>
    <row r="33" spans="1:11" ht="24.75" customHeight="1">
      <c r="A33" s="77"/>
      <c r="B33" s="47">
        <v>23</v>
      </c>
      <c r="C33" s="55">
        <v>610</v>
      </c>
      <c r="D33" s="56"/>
      <c r="E33" s="57">
        <v>200</v>
      </c>
      <c r="F33" s="55">
        <v>600</v>
      </c>
      <c r="G33" s="58">
        <v>280</v>
      </c>
      <c r="H33" s="67">
        <f t="shared" si="2"/>
        <v>1080</v>
      </c>
      <c r="I33" s="59">
        <v>200</v>
      </c>
      <c r="J33" s="84">
        <f t="shared" si="3"/>
        <v>1280</v>
      </c>
      <c r="K33" s="60" t="s">
        <v>36</v>
      </c>
    </row>
    <row r="34" spans="1:11" ht="24.75" customHeight="1">
      <c r="A34" s="77"/>
      <c r="B34" s="47">
        <v>24</v>
      </c>
      <c r="C34" s="55">
        <v>613</v>
      </c>
      <c r="D34" s="56"/>
      <c r="E34" s="57">
        <v>200</v>
      </c>
      <c r="F34" s="55">
        <v>880</v>
      </c>
      <c r="G34" s="58">
        <v>300</v>
      </c>
      <c r="H34" s="67">
        <f t="shared" si="2"/>
        <v>1380</v>
      </c>
      <c r="I34" s="59"/>
      <c r="J34" s="84">
        <f t="shared" si="3"/>
        <v>1380</v>
      </c>
      <c r="K34" s="60" t="s">
        <v>36</v>
      </c>
    </row>
    <row r="35" spans="1:11" ht="24.75" customHeight="1">
      <c r="A35" s="77"/>
      <c r="B35" s="62">
        <v>25</v>
      </c>
      <c r="C35" s="63">
        <v>616</v>
      </c>
      <c r="D35" s="64"/>
      <c r="E35" s="65">
        <v>300</v>
      </c>
      <c r="F35" s="63">
        <v>400</v>
      </c>
      <c r="G35" s="66"/>
      <c r="H35" s="181">
        <f t="shared" si="2"/>
        <v>700</v>
      </c>
      <c r="I35" s="68">
        <v>300</v>
      </c>
      <c r="J35" s="84">
        <f t="shared" si="3"/>
        <v>1000</v>
      </c>
      <c r="K35" s="69" t="s">
        <v>40</v>
      </c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98">
        <v>463</v>
      </c>
      <c r="D39" s="99"/>
      <c r="E39" s="100">
        <v>400</v>
      </c>
      <c r="F39" s="98">
        <v>680</v>
      </c>
      <c r="G39" s="101"/>
      <c r="H39" s="67">
        <f aca="true" t="shared" si="4" ref="H39:H48">SUM(E39:G39)</f>
        <v>1080</v>
      </c>
      <c r="I39" s="103">
        <v>200</v>
      </c>
      <c r="J39" s="104">
        <f aca="true" t="shared" si="5" ref="J39:J48">H39+I39</f>
        <v>1280</v>
      </c>
      <c r="K39" s="105" t="s">
        <v>36</v>
      </c>
    </row>
    <row r="40" spans="1:11" ht="24.75" customHeight="1">
      <c r="A40" s="37"/>
      <c r="B40" s="62">
        <v>27</v>
      </c>
      <c r="C40" s="55">
        <v>610</v>
      </c>
      <c r="D40" s="56"/>
      <c r="E40" s="57">
        <v>760</v>
      </c>
      <c r="F40" s="55">
        <v>900</v>
      </c>
      <c r="G40" s="58"/>
      <c r="H40" s="67">
        <f t="shared" si="4"/>
        <v>1660</v>
      </c>
      <c r="I40" s="59"/>
      <c r="J40" s="104">
        <f t="shared" si="5"/>
        <v>1660</v>
      </c>
      <c r="K40" s="60" t="s">
        <v>36</v>
      </c>
    </row>
    <row r="41" spans="1:11" ht="24.75" customHeight="1">
      <c r="A41" s="37"/>
      <c r="B41" s="47">
        <v>28</v>
      </c>
      <c r="C41" s="55">
        <v>613</v>
      </c>
      <c r="D41" s="56"/>
      <c r="E41" s="57">
        <v>360</v>
      </c>
      <c r="F41" s="55">
        <v>800</v>
      </c>
      <c r="G41" s="58"/>
      <c r="H41" s="67">
        <f t="shared" si="4"/>
        <v>1160</v>
      </c>
      <c r="I41" s="59"/>
      <c r="J41" s="104">
        <f t="shared" si="5"/>
        <v>1160</v>
      </c>
      <c r="K41" s="60" t="s">
        <v>38</v>
      </c>
    </row>
    <row r="42" spans="1:11" ht="24.75" customHeight="1">
      <c r="A42" s="37"/>
      <c r="B42" s="47">
        <v>29</v>
      </c>
      <c r="C42" s="55">
        <v>568</v>
      </c>
      <c r="D42" s="56"/>
      <c r="E42" s="57">
        <v>4530</v>
      </c>
      <c r="F42" s="55"/>
      <c r="G42" s="58"/>
      <c r="H42" s="67">
        <f t="shared" si="4"/>
        <v>4530</v>
      </c>
      <c r="I42" s="59"/>
      <c r="J42" s="104">
        <f t="shared" si="5"/>
        <v>4530</v>
      </c>
      <c r="K42" s="60" t="s">
        <v>72</v>
      </c>
    </row>
    <row r="43" spans="1:11" ht="24.75" customHeight="1">
      <c r="A43" s="37"/>
      <c r="B43" s="47">
        <v>30</v>
      </c>
      <c r="C43" s="55">
        <v>616</v>
      </c>
      <c r="D43" s="56"/>
      <c r="E43" s="57">
        <v>430</v>
      </c>
      <c r="F43" s="55">
        <v>900</v>
      </c>
      <c r="G43" s="58"/>
      <c r="H43" s="67">
        <f t="shared" si="4"/>
        <v>1330</v>
      </c>
      <c r="I43" s="59"/>
      <c r="J43" s="104">
        <f t="shared" si="5"/>
        <v>1330</v>
      </c>
      <c r="K43" s="60" t="s">
        <v>40</v>
      </c>
    </row>
    <row r="44" spans="1:11" ht="24.75" customHeight="1">
      <c r="A44" s="37"/>
      <c r="B44" s="47">
        <v>31</v>
      </c>
      <c r="C44" s="55">
        <v>609</v>
      </c>
      <c r="D44" s="56"/>
      <c r="E44" s="57">
        <v>420</v>
      </c>
      <c r="F44" s="55">
        <v>800</v>
      </c>
      <c r="G44" s="58"/>
      <c r="H44" s="67">
        <f t="shared" si="4"/>
        <v>1220</v>
      </c>
      <c r="I44" s="59"/>
      <c r="J44" s="104">
        <f t="shared" si="5"/>
        <v>1220</v>
      </c>
      <c r="K44" s="60" t="s">
        <v>40</v>
      </c>
    </row>
    <row r="45" spans="1:11" ht="24.75" customHeight="1">
      <c r="A45" s="37"/>
      <c r="B45" s="47">
        <v>32</v>
      </c>
      <c r="C45" s="55">
        <v>613</v>
      </c>
      <c r="D45" s="56"/>
      <c r="E45" s="57">
        <v>400</v>
      </c>
      <c r="F45" s="55">
        <v>690</v>
      </c>
      <c r="G45" s="58"/>
      <c r="H45" s="67">
        <f t="shared" si="4"/>
        <v>1090</v>
      </c>
      <c r="I45" s="59"/>
      <c r="J45" s="104">
        <f t="shared" si="5"/>
        <v>1090</v>
      </c>
      <c r="K45" s="60" t="s">
        <v>38</v>
      </c>
    </row>
    <row r="46" spans="1:11" ht="24.75" customHeight="1">
      <c r="A46" s="37"/>
      <c r="B46" s="47">
        <v>33</v>
      </c>
      <c r="C46" s="55">
        <v>610</v>
      </c>
      <c r="D46" s="56"/>
      <c r="E46" s="57">
        <v>360</v>
      </c>
      <c r="F46" s="55">
        <v>800</v>
      </c>
      <c r="G46" s="58"/>
      <c r="H46" s="67">
        <f t="shared" si="4"/>
        <v>1160</v>
      </c>
      <c r="I46" s="59"/>
      <c r="J46" s="104">
        <f t="shared" si="5"/>
        <v>1160</v>
      </c>
      <c r="K46" s="60" t="s">
        <v>36</v>
      </c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14070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24260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2030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40360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4800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45160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>
        <v>373</v>
      </c>
      <c r="C59" s="134"/>
      <c r="D59" s="135">
        <v>9530</v>
      </c>
      <c r="E59" s="106">
        <v>100</v>
      </c>
      <c r="F59" s="136">
        <v>50</v>
      </c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>
        <v>618</v>
      </c>
      <c r="C60" s="134"/>
      <c r="D60" s="135">
        <v>10870</v>
      </c>
      <c r="E60" s="106">
        <v>100</v>
      </c>
      <c r="F60" s="136">
        <v>50</v>
      </c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20.4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200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100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>
        <v>373</v>
      </c>
      <c r="C82" s="134"/>
      <c r="D82" s="135">
        <v>7590</v>
      </c>
      <c r="E82" s="106">
        <v>78</v>
      </c>
      <c r="F82" s="136">
        <v>39</v>
      </c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>
        <v>618</v>
      </c>
      <c r="C83" s="134"/>
      <c r="D83" s="135">
        <v>4990</v>
      </c>
      <c r="E83" s="106">
        <v>82</v>
      </c>
      <c r="F83" s="136">
        <v>41</v>
      </c>
      <c r="G83" s="137"/>
      <c r="H83" s="136"/>
      <c r="I83" s="138"/>
      <c r="J83" s="106"/>
      <c r="K83" s="136"/>
      <c r="L83" s="139"/>
      <c r="M83" s="133"/>
    </row>
    <row r="84" spans="1:13" ht="24.75" customHeight="1">
      <c r="A84" s="132">
        <v>3</v>
      </c>
      <c r="B84" s="133">
        <v>374</v>
      </c>
      <c r="C84" s="134"/>
      <c r="D84" s="135">
        <v>11720</v>
      </c>
      <c r="E84" s="106">
        <v>140</v>
      </c>
      <c r="F84" s="136">
        <v>70</v>
      </c>
      <c r="G84" s="137"/>
      <c r="H84" s="136"/>
      <c r="I84" s="138"/>
      <c r="J84" s="106"/>
      <c r="K84" s="136"/>
      <c r="L84" s="139"/>
      <c r="M84" s="133" t="s">
        <v>66</v>
      </c>
    </row>
    <row r="85" spans="1:13" ht="24.75" customHeight="1">
      <c r="A85" s="132">
        <v>4</v>
      </c>
      <c r="B85" s="133">
        <v>373</v>
      </c>
      <c r="C85" s="134"/>
      <c r="D85" s="135">
        <v>7520</v>
      </c>
      <c r="E85" s="106"/>
      <c r="F85" s="136"/>
      <c r="G85" s="137">
        <v>4730</v>
      </c>
      <c r="H85" s="136">
        <v>165</v>
      </c>
      <c r="I85" s="138">
        <v>82.5</v>
      </c>
      <c r="J85" s="106"/>
      <c r="K85" s="136"/>
      <c r="L85" s="139"/>
      <c r="M85" s="133"/>
    </row>
    <row r="86" spans="1:13" ht="24.75" customHeight="1">
      <c r="A86" s="132">
        <v>5</v>
      </c>
      <c r="B86" s="133">
        <v>618</v>
      </c>
      <c r="C86" s="134"/>
      <c r="D86" s="135">
        <v>6280</v>
      </c>
      <c r="E86" s="106"/>
      <c r="F86" s="136"/>
      <c r="G86" s="137">
        <v>8800</v>
      </c>
      <c r="H86" s="136">
        <v>169</v>
      </c>
      <c r="I86" s="138">
        <v>84.5</v>
      </c>
      <c r="J86" s="106"/>
      <c r="K86" s="136"/>
      <c r="L86" s="139"/>
      <c r="M86" s="133"/>
    </row>
    <row r="87" spans="1:13" ht="24.75" customHeight="1">
      <c r="A87" s="132">
        <v>6</v>
      </c>
      <c r="B87" s="133">
        <v>374</v>
      </c>
      <c r="C87" s="134"/>
      <c r="D87" s="135">
        <v>8800</v>
      </c>
      <c r="E87" s="106"/>
      <c r="F87" s="136"/>
      <c r="G87" s="137">
        <v>12270</v>
      </c>
      <c r="H87" s="136">
        <v>175</v>
      </c>
      <c r="I87" s="138">
        <v>87.5</v>
      </c>
      <c r="J87" s="106"/>
      <c r="K87" s="136"/>
      <c r="L87" s="139"/>
      <c r="M87" s="133"/>
    </row>
    <row r="88" spans="1:13" ht="24.75" customHeight="1">
      <c r="A88" s="132">
        <v>7</v>
      </c>
      <c r="B88" s="133" t="s">
        <v>70</v>
      </c>
      <c r="C88" s="134"/>
      <c r="D88" s="135">
        <v>9400</v>
      </c>
      <c r="E88" s="106"/>
      <c r="F88" s="136"/>
      <c r="G88" s="137">
        <v>7540</v>
      </c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89.64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809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404.5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>
        <v>2</v>
      </c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>
        <v>35</v>
      </c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H105" sqref="H105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20.710937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613</v>
      </c>
      <c r="D8" s="40"/>
      <c r="E8" s="41"/>
      <c r="F8" s="39">
        <v>860</v>
      </c>
      <c r="G8" s="42"/>
      <c r="H8" s="67">
        <f aca="true" t="shared" si="0" ref="H8:H22">SUM(E8:G8)</f>
        <v>860</v>
      </c>
      <c r="I8" s="44"/>
      <c r="J8" s="45">
        <f aca="true" t="shared" si="1" ref="J8:J22">H8+I8</f>
        <v>860</v>
      </c>
      <c r="K8" s="46" t="s">
        <v>36</v>
      </c>
    </row>
    <row r="9" spans="1:11" ht="24.75" customHeight="1">
      <c r="A9" s="37"/>
      <c r="B9" s="47">
        <v>2</v>
      </c>
      <c r="C9" s="25">
        <v>610</v>
      </c>
      <c r="D9" s="48"/>
      <c r="E9" s="49">
        <v>510</v>
      </c>
      <c r="F9" s="25">
        <v>1000</v>
      </c>
      <c r="G9" s="50"/>
      <c r="H9" s="67">
        <f t="shared" si="0"/>
        <v>1510</v>
      </c>
      <c r="I9" s="52"/>
      <c r="J9" s="53">
        <f t="shared" si="1"/>
        <v>1510</v>
      </c>
      <c r="K9" s="54" t="s">
        <v>36</v>
      </c>
    </row>
    <row r="10" spans="1:11" ht="24.75" customHeight="1">
      <c r="A10" s="37"/>
      <c r="B10" s="47">
        <v>3</v>
      </c>
      <c r="C10" s="25">
        <v>463</v>
      </c>
      <c r="D10" s="48"/>
      <c r="E10" s="49">
        <v>610</v>
      </c>
      <c r="F10" s="25">
        <v>1000</v>
      </c>
      <c r="G10" s="50"/>
      <c r="H10" s="67">
        <f t="shared" si="0"/>
        <v>1610</v>
      </c>
      <c r="I10" s="52"/>
      <c r="J10" s="53">
        <f t="shared" si="1"/>
        <v>1610</v>
      </c>
      <c r="K10" s="54" t="s">
        <v>35</v>
      </c>
    </row>
    <row r="11" spans="1:11" ht="24.75" customHeight="1">
      <c r="A11" s="37"/>
      <c r="B11" s="47">
        <v>4</v>
      </c>
      <c r="C11" s="25">
        <v>666</v>
      </c>
      <c r="D11" s="48"/>
      <c r="E11" s="49"/>
      <c r="F11" s="25">
        <v>1000</v>
      </c>
      <c r="G11" s="50"/>
      <c r="H11" s="67">
        <f t="shared" si="0"/>
        <v>1000</v>
      </c>
      <c r="I11" s="52">
        <v>170</v>
      </c>
      <c r="J11" s="53">
        <f t="shared" si="1"/>
        <v>1170</v>
      </c>
      <c r="K11" s="54" t="s">
        <v>38</v>
      </c>
    </row>
    <row r="12" spans="1:11" ht="24.75" customHeight="1">
      <c r="A12" s="37"/>
      <c r="B12" s="47">
        <v>5</v>
      </c>
      <c r="C12" s="25">
        <v>616</v>
      </c>
      <c r="D12" s="48"/>
      <c r="E12" s="49">
        <v>550</v>
      </c>
      <c r="F12" s="25">
        <v>1000</v>
      </c>
      <c r="G12" s="50"/>
      <c r="H12" s="67">
        <f t="shared" si="0"/>
        <v>1550</v>
      </c>
      <c r="I12" s="52"/>
      <c r="J12" s="53">
        <f t="shared" si="1"/>
        <v>1550</v>
      </c>
      <c r="K12" s="54" t="s">
        <v>40</v>
      </c>
    </row>
    <row r="13" spans="1:11" ht="24.75" customHeight="1">
      <c r="A13" s="37"/>
      <c r="B13" s="47">
        <v>6</v>
      </c>
      <c r="C13" s="25">
        <v>573</v>
      </c>
      <c r="D13" s="48"/>
      <c r="E13" s="49">
        <v>5910</v>
      </c>
      <c r="F13" s="25"/>
      <c r="G13" s="50"/>
      <c r="H13" s="67">
        <f t="shared" si="0"/>
        <v>5910</v>
      </c>
      <c r="I13" s="52"/>
      <c r="J13" s="53">
        <f t="shared" si="1"/>
        <v>5910</v>
      </c>
      <c r="K13" s="54"/>
    </row>
    <row r="14" spans="1:11" ht="24.75" customHeight="1">
      <c r="A14" s="37"/>
      <c r="B14" s="47">
        <v>7</v>
      </c>
      <c r="C14" s="55">
        <v>611</v>
      </c>
      <c r="D14" s="56"/>
      <c r="E14" s="57">
        <v>670</v>
      </c>
      <c r="F14" s="55">
        <v>1000</v>
      </c>
      <c r="G14" s="58"/>
      <c r="H14" s="67">
        <f t="shared" si="0"/>
        <v>1670</v>
      </c>
      <c r="I14" s="59"/>
      <c r="J14" s="53">
        <f t="shared" si="1"/>
        <v>1670</v>
      </c>
      <c r="K14" s="60" t="s">
        <v>37</v>
      </c>
    </row>
    <row r="15" spans="1:11" ht="24.75" customHeight="1">
      <c r="A15" s="37"/>
      <c r="B15" s="47">
        <v>8</v>
      </c>
      <c r="C15" s="55" t="s">
        <v>65</v>
      </c>
      <c r="D15" s="56"/>
      <c r="E15" s="57">
        <v>1000</v>
      </c>
      <c r="F15" s="55">
        <v>2010</v>
      </c>
      <c r="G15" s="58"/>
      <c r="H15" s="67">
        <f t="shared" si="0"/>
        <v>3010</v>
      </c>
      <c r="I15" s="59"/>
      <c r="J15" s="53">
        <f t="shared" si="1"/>
        <v>3010</v>
      </c>
      <c r="K15" s="60" t="s">
        <v>65</v>
      </c>
    </row>
    <row r="16" spans="1:11" ht="24.75" customHeight="1">
      <c r="A16" s="37"/>
      <c r="B16" s="47">
        <v>9</v>
      </c>
      <c r="C16" s="55">
        <v>616</v>
      </c>
      <c r="D16" s="56"/>
      <c r="E16" s="57"/>
      <c r="F16" s="55">
        <v>1080</v>
      </c>
      <c r="G16" s="58"/>
      <c r="H16" s="67">
        <f t="shared" si="0"/>
        <v>1080</v>
      </c>
      <c r="I16" s="59"/>
      <c r="J16" s="53">
        <f t="shared" si="1"/>
        <v>1080</v>
      </c>
      <c r="K16" s="60" t="s">
        <v>73</v>
      </c>
    </row>
    <row r="17" spans="1:11" ht="24.75" customHeight="1">
      <c r="A17" s="37"/>
      <c r="B17" s="47">
        <v>10</v>
      </c>
      <c r="C17" s="55">
        <v>370</v>
      </c>
      <c r="D17" s="56"/>
      <c r="E17" s="57"/>
      <c r="F17" s="55"/>
      <c r="G17" s="58"/>
      <c r="H17" s="67">
        <f t="shared" si="0"/>
        <v>0</v>
      </c>
      <c r="I17" s="59">
        <v>1310</v>
      </c>
      <c r="J17" s="53">
        <f t="shared" si="1"/>
        <v>1310</v>
      </c>
      <c r="K17" s="60" t="s">
        <v>71</v>
      </c>
    </row>
    <row r="18" spans="1:11" ht="24.75" customHeight="1">
      <c r="A18" s="37"/>
      <c r="B18" s="47">
        <v>11</v>
      </c>
      <c r="C18" s="55">
        <v>573</v>
      </c>
      <c r="D18" s="56"/>
      <c r="E18" s="57">
        <v>8900</v>
      </c>
      <c r="F18" s="55"/>
      <c r="G18" s="58"/>
      <c r="H18" s="67">
        <f t="shared" si="0"/>
        <v>8900</v>
      </c>
      <c r="I18" s="59"/>
      <c r="J18" s="53">
        <f t="shared" si="1"/>
        <v>8900</v>
      </c>
      <c r="K18" s="60"/>
    </row>
    <row r="19" spans="1:11" ht="24.75" customHeight="1">
      <c r="A19" s="37"/>
      <c r="B19" s="47">
        <v>12</v>
      </c>
      <c r="C19" s="55">
        <v>666</v>
      </c>
      <c r="D19" s="56"/>
      <c r="E19" s="57"/>
      <c r="F19" s="55">
        <v>700</v>
      </c>
      <c r="G19" s="58"/>
      <c r="H19" s="67">
        <f t="shared" si="0"/>
        <v>700</v>
      </c>
      <c r="I19" s="59"/>
      <c r="J19" s="53">
        <f t="shared" si="1"/>
        <v>700</v>
      </c>
      <c r="K19" s="60" t="s">
        <v>38</v>
      </c>
    </row>
    <row r="20" spans="1:11" ht="24.75" customHeight="1">
      <c r="A20" s="37"/>
      <c r="B20" s="47">
        <v>13</v>
      </c>
      <c r="C20" s="55">
        <v>611</v>
      </c>
      <c r="D20" s="56"/>
      <c r="E20" s="57"/>
      <c r="F20" s="55">
        <v>680</v>
      </c>
      <c r="G20" s="58"/>
      <c r="H20" s="67">
        <f t="shared" si="0"/>
        <v>680</v>
      </c>
      <c r="I20" s="59"/>
      <c r="J20" s="53">
        <f t="shared" si="1"/>
        <v>680</v>
      </c>
      <c r="K20" s="60" t="s">
        <v>37</v>
      </c>
    </row>
    <row r="21" spans="1:11" ht="24.75" customHeight="1">
      <c r="A21" s="37"/>
      <c r="B21" s="47">
        <v>14</v>
      </c>
      <c r="C21" s="136"/>
      <c r="D21" s="162"/>
      <c r="E21" s="163"/>
      <c r="F21" s="164"/>
      <c r="G21" s="165"/>
      <c r="H21" s="161">
        <f t="shared" si="0"/>
        <v>0</v>
      </c>
      <c r="I21" s="167"/>
      <c r="J21" s="53">
        <f t="shared" si="1"/>
        <v>0</v>
      </c>
      <c r="K21" s="106"/>
    </row>
    <row r="22" spans="1:11" ht="24.75" customHeight="1">
      <c r="A22" s="37"/>
      <c r="B22" s="62">
        <v>15</v>
      </c>
      <c r="C22" s="146"/>
      <c r="D22" s="147"/>
      <c r="E22" s="148"/>
      <c r="F22" s="149"/>
      <c r="G22" s="150"/>
      <c r="H22" s="151">
        <f t="shared" si="0"/>
        <v>0</v>
      </c>
      <c r="I22" s="152"/>
      <c r="J22" s="53">
        <f t="shared" si="1"/>
        <v>0</v>
      </c>
      <c r="K22" s="108"/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98">
        <v>463</v>
      </c>
      <c r="D26" s="99"/>
      <c r="E26" s="100">
        <v>500</v>
      </c>
      <c r="F26" s="98">
        <v>800</v>
      </c>
      <c r="G26" s="101"/>
      <c r="H26" s="67">
        <f aca="true" t="shared" si="2" ref="H26:H35">SUM(E26:G26)</f>
        <v>1300</v>
      </c>
      <c r="I26" s="103">
        <v>500</v>
      </c>
      <c r="J26" s="84">
        <f aca="true" t="shared" si="3" ref="J26:J35">H26+I26</f>
        <v>1800</v>
      </c>
      <c r="K26" s="105" t="s">
        <v>38</v>
      </c>
    </row>
    <row r="27" spans="1:11" ht="24.75" customHeight="1">
      <c r="A27" s="77"/>
      <c r="B27" s="62">
        <v>17</v>
      </c>
      <c r="C27" s="55">
        <v>611</v>
      </c>
      <c r="D27" s="56"/>
      <c r="E27" s="57"/>
      <c r="F27" s="55">
        <v>630</v>
      </c>
      <c r="G27" s="58"/>
      <c r="H27" s="67">
        <f t="shared" si="2"/>
        <v>630</v>
      </c>
      <c r="I27" s="59"/>
      <c r="J27" s="84">
        <f t="shared" si="3"/>
        <v>630</v>
      </c>
      <c r="K27" s="60" t="s">
        <v>37</v>
      </c>
    </row>
    <row r="28" spans="1:11" ht="24.75" customHeight="1">
      <c r="A28" s="77"/>
      <c r="B28" s="47">
        <v>18</v>
      </c>
      <c r="C28" s="55">
        <v>573</v>
      </c>
      <c r="D28" s="56"/>
      <c r="E28" s="57"/>
      <c r="F28" s="55"/>
      <c r="G28" s="58"/>
      <c r="H28" s="67">
        <f t="shared" si="2"/>
        <v>0</v>
      </c>
      <c r="I28" s="59">
        <v>1800</v>
      </c>
      <c r="J28" s="84">
        <f t="shared" si="3"/>
        <v>1800</v>
      </c>
      <c r="K28" s="60" t="s">
        <v>68</v>
      </c>
    </row>
    <row r="29" spans="1:11" ht="24.75" customHeight="1">
      <c r="A29" s="77"/>
      <c r="B29" s="47">
        <v>19</v>
      </c>
      <c r="C29" s="55">
        <v>468</v>
      </c>
      <c r="D29" s="56"/>
      <c r="E29" s="57"/>
      <c r="F29" s="55">
        <v>530</v>
      </c>
      <c r="G29" s="58"/>
      <c r="H29" s="67">
        <f t="shared" si="2"/>
        <v>530</v>
      </c>
      <c r="I29" s="59"/>
      <c r="J29" s="84">
        <f t="shared" si="3"/>
        <v>530</v>
      </c>
      <c r="K29" s="60" t="s">
        <v>36</v>
      </c>
    </row>
    <row r="30" spans="1:11" ht="24.75" customHeight="1">
      <c r="A30" s="77"/>
      <c r="B30" s="47">
        <v>20</v>
      </c>
      <c r="C30" s="55">
        <v>613</v>
      </c>
      <c r="D30" s="56"/>
      <c r="E30" s="57">
        <v>690</v>
      </c>
      <c r="F30" s="55">
        <v>900</v>
      </c>
      <c r="G30" s="58"/>
      <c r="H30" s="67">
        <f t="shared" si="2"/>
        <v>1590</v>
      </c>
      <c r="I30" s="59">
        <v>100</v>
      </c>
      <c r="J30" s="84">
        <f t="shared" si="3"/>
        <v>1690</v>
      </c>
      <c r="K30" s="60" t="s">
        <v>36</v>
      </c>
    </row>
    <row r="31" spans="1:11" ht="24.75" customHeight="1">
      <c r="A31" s="77"/>
      <c r="B31" s="47">
        <v>21</v>
      </c>
      <c r="C31" s="55">
        <v>616</v>
      </c>
      <c r="D31" s="56"/>
      <c r="E31" s="57">
        <v>400</v>
      </c>
      <c r="F31" s="55">
        <v>500</v>
      </c>
      <c r="G31" s="58">
        <v>210</v>
      </c>
      <c r="H31" s="67">
        <f t="shared" si="2"/>
        <v>1110</v>
      </c>
      <c r="I31" s="59"/>
      <c r="J31" s="84">
        <f t="shared" si="3"/>
        <v>1110</v>
      </c>
      <c r="K31" s="60" t="s">
        <v>40</v>
      </c>
    </row>
    <row r="32" spans="1:11" ht="24.75" customHeight="1">
      <c r="A32" s="77"/>
      <c r="B32" s="47">
        <v>22</v>
      </c>
      <c r="C32" s="55">
        <v>609</v>
      </c>
      <c r="D32" s="56"/>
      <c r="E32" s="57">
        <v>630</v>
      </c>
      <c r="F32" s="55">
        <v>700</v>
      </c>
      <c r="G32" s="58"/>
      <c r="H32" s="67">
        <f t="shared" si="2"/>
        <v>1330</v>
      </c>
      <c r="I32" s="59"/>
      <c r="J32" s="84">
        <f t="shared" si="3"/>
        <v>1330</v>
      </c>
      <c r="K32" s="60" t="s">
        <v>36</v>
      </c>
    </row>
    <row r="33" spans="1:11" ht="24.75" customHeight="1">
      <c r="A33" s="77"/>
      <c r="B33" s="47">
        <v>23</v>
      </c>
      <c r="C33" s="55">
        <v>463</v>
      </c>
      <c r="D33" s="56"/>
      <c r="E33" s="57"/>
      <c r="F33" s="55"/>
      <c r="G33" s="58"/>
      <c r="H33" s="67">
        <f t="shared" si="2"/>
        <v>0</v>
      </c>
      <c r="I33" s="59">
        <v>520</v>
      </c>
      <c r="J33" s="84">
        <f t="shared" si="3"/>
        <v>520</v>
      </c>
      <c r="K33" s="60" t="s">
        <v>38</v>
      </c>
    </row>
    <row r="34" spans="1:11" ht="24.75" customHeight="1">
      <c r="A34" s="77"/>
      <c r="B34" s="47">
        <v>24</v>
      </c>
      <c r="C34" s="55">
        <v>611</v>
      </c>
      <c r="D34" s="56"/>
      <c r="E34" s="57"/>
      <c r="F34" s="55">
        <v>600</v>
      </c>
      <c r="G34" s="58">
        <v>240</v>
      </c>
      <c r="H34" s="67">
        <f t="shared" si="2"/>
        <v>840</v>
      </c>
      <c r="I34" s="59"/>
      <c r="J34" s="84">
        <f t="shared" si="3"/>
        <v>840</v>
      </c>
      <c r="K34" s="60" t="s">
        <v>37</v>
      </c>
    </row>
    <row r="35" spans="1:11" ht="24.75" customHeight="1">
      <c r="A35" s="77"/>
      <c r="B35" s="62">
        <v>25</v>
      </c>
      <c r="C35" s="63">
        <v>573</v>
      </c>
      <c r="D35" s="64"/>
      <c r="E35" s="65"/>
      <c r="F35" s="63"/>
      <c r="G35" s="66"/>
      <c r="H35" s="181">
        <f t="shared" si="2"/>
        <v>0</v>
      </c>
      <c r="I35" s="68">
        <v>410</v>
      </c>
      <c r="J35" s="84">
        <f t="shared" si="3"/>
        <v>410</v>
      </c>
      <c r="K35" s="69" t="s">
        <v>68</v>
      </c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98">
        <v>468</v>
      </c>
      <c r="D39" s="99"/>
      <c r="E39" s="100">
        <v>600</v>
      </c>
      <c r="F39" s="98">
        <v>740</v>
      </c>
      <c r="G39" s="101"/>
      <c r="H39" s="67">
        <f aca="true" t="shared" si="4" ref="H39:H48">SUM(E39:G39)</f>
        <v>1340</v>
      </c>
      <c r="I39" s="103"/>
      <c r="J39" s="104">
        <f aca="true" t="shared" si="5" ref="J39:J48">H39+I39</f>
        <v>1340</v>
      </c>
      <c r="K39" s="105" t="s">
        <v>36</v>
      </c>
    </row>
    <row r="40" spans="1:11" ht="24.75" customHeight="1">
      <c r="A40" s="37"/>
      <c r="B40" s="62">
        <v>27</v>
      </c>
      <c r="C40" s="55">
        <v>613</v>
      </c>
      <c r="D40" s="56"/>
      <c r="E40" s="57">
        <v>600</v>
      </c>
      <c r="F40" s="55">
        <v>600</v>
      </c>
      <c r="G40" s="58">
        <v>190</v>
      </c>
      <c r="H40" s="67">
        <f t="shared" si="4"/>
        <v>1390</v>
      </c>
      <c r="I40" s="59"/>
      <c r="J40" s="104">
        <f t="shared" si="5"/>
        <v>1390</v>
      </c>
      <c r="K40" s="60" t="s">
        <v>36</v>
      </c>
    </row>
    <row r="41" spans="1:11" ht="24.75" customHeight="1">
      <c r="A41" s="37"/>
      <c r="B41" s="47">
        <v>28</v>
      </c>
      <c r="C41" s="55">
        <v>616</v>
      </c>
      <c r="D41" s="56"/>
      <c r="E41" s="57">
        <v>600</v>
      </c>
      <c r="F41" s="55">
        <v>600</v>
      </c>
      <c r="G41" s="58">
        <v>250</v>
      </c>
      <c r="H41" s="67">
        <f t="shared" si="4"/>
        <v>1450</v>
      </c>
      <c r="I41" s="59"/>
      <c r="J41" s="104">
        <f t="shared" si="5"/>
        <v>1450</v>
      </c>
      <c r="K41" s="60" t="s">
        <v>40</v>
      </c>
    </row>
    <row r="42" spans="1:11" ht="24.75" customHeight="1">
      <c r="A42" s="37"/>
      <c r="B42" s="47">
        <v>29</v>
      </c>
      <c r="C42" s="55">
        <v>609</v>
      </c>
      <c r="D42" s="56"/>
      <c r="E42" s="57">
        <v>300</v>
      </c>
      <c r="F42" s="55">
        <v>600</v>
      </c>
      <c r="G42" s="58">
        <v>290</v>
      </c>
      <c r="H42" s="67">
        <f t="shared" si="4"/>
        <v>1190</v>
      </c>
      <c r="I42" s="59"/>
      <c r="J42" s="104">
        <f t="shared" si="5"/>
        <v>1190</v>
      </c>
      <c r="K42" s="60" t="s">
        <v>36</v>
      </c>
    </row>
    <row r="43" spans="1:11" ht="24.75" customHeight="1">
      <c r="A43" s="37"/>
      <c r="B43" s="47">
        <v>30</v>
      </c>
      <c r="C43" s="55">
        <v>613</v>
      </c>
      <c r="D43" s="56"/>
      <c r="E43" s="57"/>
      <c r="F43" s="55">
        <v>760</v>
      </c>
      <c r="G43" s="58"/>
      <c r="H43" s="67">
        <f t="shared" si="4"/>
        <v>760</v>
      </c>
      <c r="I43" s="59"/>
      <c r="J43" s="104">
        <f t="shared" si="5"/>
        <v>760</v>
      </c>
      <c r="K43" s="60" t="s">
        <v>38</v>
      </c>
    </row>
    <row r="44" spans="1:11" ht="24.75" customHeight="1">
      <c r="A44" s="37"/>
      <c r="B44" s="47">
        <v>31</v>
      </c>
      <c r="C44" s="55" t="s">
        <v>74</v>
      </c>
      <c r="D44" s="56"/>
      <c r="E44" s="57">
        <v>280</v>
      </c>
      <c r="F44" s="55">
        <v>1600</v>
      </c>
      <c r="G44" s="58"/>
      <c r="H44" s="67">
        <f t="shared" si="4"/>
        <v>1880</v>
      </c>
      <c r="I44" s="59"/>
      <c r="J44" s="104">
        <f t="shared" si="5"/>
        <v>1880</v>
      </c>
      <c r="K44" s="60" t="s">
        <v>36</v>
      </c>
    </row>
    <row r="45" spans="1:11" ht="24.75" customHeight="1">
      <c r="A45" s="37"/>
      <c r="B45" s="47">
        <v>32</v>
      </c>
      <c r="C45" s="55" t="s">
        <v>75</v>
      </c>
      <c r="D45" s="56"/>
      <c r="E45" s="57">
        <v>3270</v>
      </c>
      <c r="F45" s="55"/>
      <c r="G45" s="58"/>
      <c r="H45" s="67">
        <f t="shared" si="4"/>
        <v>3270</v>
      </c>
      <c r="I45" s="59"/>
      <c r="J45" s="104">
        <f t="shared" si="5"/>
        <v>3270</v>
      </c>
      <c r="K45" s="60" t="s">
        <v>76</v>
      </c>
    </row>
    <row r="46" spans="1:11" ht="24.75" customHeight="1">
      <c r="A46" s="37"/>
      <c r="B46" s="47">
        <v>33</v>
      </c>
      <c r="C46" s="55">
        <v>616</v>
      </c>
      <c r="D46" s="56"/>
      <c r="E46" s="57">
        <v>410</v>
      </c>
      <c r="F46" s="55">
        <v>900</v>
      </c>
      <c r="G46" s="58"/>
      <c r="H46" s="67">
        <f t="shared" si="4"/>
        <v>1310</v>
      </c>
      <c r="I46" s="59"/>
      <c r="J46" s="104">
        <f t="shared" si="5"/>
        <v>1310</v>
      </c>
      <c r="K46" s="60" t="s">
        <v>40</v>
      </c>
    </row>
    <row r="47" spans="1:11" ht="24.75" customHeight="1">
      <c r="A47" s="37"/>
      <c r="B47" s="107">
        <v>34</v>
      </c>
      <c r="C47" s="63">
        <v>609</v>
      </c>
      <c r="D47" s="64"/>
      <c r="E47" s="57">
        <v>680</v>
      </c>
      <c r="F47" s="55">
        <v>900</v>
      </c>
      <c r="G47" s="58"/>
      <c r="H47" s="67">
        <f t="shared" si="4"/>
        <v>1580</v>
      </c>
      <c r="I47" s="59"/>
      <c r="J47" s="104">
        <f t="shared" si="5"/>
        <v>1580</v>
      </c>
      <c r="K47" s="60" t="s">
        <v>40</v>
      </c>
    </row>
    <row r="48" spans="1:11" ht="24.75" customHeight="1">
      <c r="A48" s="37"/>
      <c r="B48" s="62">
        <v>35</v>
      </c>
      <c r="C48" s="63">
        <v>613</v>
      </c>
      <c r="D48" s="64"/>
      <c r="E48" s="65"/>
      <c r="F48" s="63">
        <v>580</v>
      </c>
      <c r="G48" s="66"/>
      <c r="H48" s="67">
        <f t="shared" si="4"/>
        <v>580</v>
      </c>
      <c r="I48" s="68"/>
      <c r="J48" s="104">
        <f t="shared" si="5"/>
        <v>580</v>
      </c>
      <c r="K48" s="69" t="s">
        <v>38</v>
      </c>
    </row>
    <row r="49" spans="1:11" ht="30" customHeight="1">
      <c r="A49" s="109" t="s">
        <v>4</v>
      </c>
      <c r="B49" s="109"/>
      <c r="C49" s="109"/>
      <c r="D49" s="109"/>
      <c r="E49" s="110">
        <f>SUM(E8:E48)</f>
        <v>27110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22270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1180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50560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4810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55370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>
        <v>618</v>
      </c>
      <c r="C59" s="134"/>
      <c r="D59" s="135">
        <v>11450</v>
      </c>
      <c r="E59" s="106">
        <v>100</v>
      </c>
      <c r="F59" s="136">
        <v>50</v>
      </c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>
        <v>373</v>
      </c>
      <c r="C60" s="134"/>
      <c r="D60" s="135">
        <v>10250</v>
      </c>
      <c r="E60" s="106">
        <v>100</v>
      </c>
      <c r="F60" s="136">
        <v>50</v>
      </c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/>
      <c r="C61" s="134"/>
      <c r="D61" s="135"/>
      <c r="E61" s="106"/>
      <c r="F61" s="136"/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21.7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200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100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>
        <v>618</v>
      </c>
      <c r="C82" s="134"/>
      <c r="D82" s="135">
        <v>4950</v>
      </c>
      <c r="E82" s="106">
        <v>78</v>
      </c>
      <c r="F82" s="136">
        <v>39</v>
      </c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>
        <v>373</v>
      </c>
      <c r="C83" s="134"/>
      <c r="D83" s="135">
        <v>8700</v>
      </c>
      <c r="E83" s="106">
        <v>78</v>
      </c>
      <c r="F83" s="136">
        <v>39</v>
      </c>
      <c r="G83" s="137"/>
      <c r="H83" s="136"/>
      <c r="I83" s="138"/>
      <c r="J83" s="106"/>
      <c r="K83" s="136"/>
      <c r="L83" s="139"/>
      <c r="M83" s="133"/>
    </row>
    <row r="84" spans="1:13" ht="24.75" customHeight="1">
      <c r="A84" s="132">
        <v>3</v>
      </c>
      <c r="B84" s="133">
        <v>374</v>
      </c>
      <c r="C84" s="134"/>
      <c r="D84" s="135">
        <v>8510</v>
      </c>
      <c r="E84" s="106"/>
      <c r="F84" s="136"/>
      <c r="G84" s="137">
        <v>7280</v>
      </c>
      <c r="H84" s="136">
        <v>93</v>
      </c>
      <c r="I84" s="138">
        <v>46.5</v>
      </c>
      <c r="J84" s="106"/>
      <c r="K84" s="136"/>
      <c r="L84" s="139"/>
      <c r="M84" s="133"/>
    </row>
    <row r="85" spans="1:13" ht="24.75" customHeight="1">
      <c r="A85" s="132">
        <v>4</v>
      </c>
      <c r="B85" s="133">
        <v>618</v>
      </c>
      <c r="C85" s="134"/>
      <c r="D85" s="135">
        <v>9020</v>
      </c>
      <c r="E85" s="106"/>
      <c r="F85" s="136"/>
      <c r="G85" s="137">
        <v>8460</v>
      </c>
      <c r="H85" s="136">
        <v>69</v>
      </c>
      <c r="I85" s="138">
        <v>34.5</v>
      </c>
      <c r="J85" s="106"/>
      <c r="K85" s="136"/>
      <c r="L85" s="139"/>
      <c r="M85" s="133"/>
    </row>
    <row r="86" spans="1:13" ht="24.75" customHeight="1">
      <c r="A86" s="132">
        <v>5</v>
      </c>
      <c r="B86" s="133">
        <v>374</v>
      </c>
      <c r="C86" s="134"/>
      <c r="D86" s="135">
        <v>8890</v>
      </c>
      <c r="E86" s="106"/>
      <c r="F86" s="136"/>
      <c r="G86" s="137">
        <v>4550</v>
      </c>
      <c r="H86" s="136">
        <v>67</v>
      </c>
      <c r="I86" s="138">
        <v>33.5</v>
      </c>
      <c r="J86" s="106"/>
      <c r="K86" s="136"/>
      <c r="L86" s="139"/>
      <c r="M86" s="133"/>
    </row>
    <row r="87" spans="1:13" ht="24.75" customHeight="1">
      <c r="A87" s="132">
        <v>6</v>
      </c>
      <c r="B87" s="133">
        <v>373</v>
      </c>
      <c r="C87" s="134"/>
      <c r="D87" s="135">
        <v>8120</v>
      </c>
      <c r="E87" s="106"/>
      <c r="F87" s="136"/>
      <c r="G87" s="137">
        <v>7390</v>
      </c>
      <c r="H87" s="136">
        <v>66</v>
      </c>
      <c r="I87" s="138">
        <v>33</v>
      </c>
      <c r="J87" s="106"/>
      <c r="K87" s="136"/>
      <c r="L87" s="139"/>
      <c r="M87" s="133"/>
    </row>
    <row r="88" spans="1:13" ht="24.75" customHeight="1">
      <c r="A88" s="132">
        <v>7</v>
      </c>
      <c r="B88" s="133">
        <v>769</v>
      </c>
      <c r="C88" s="134"/>
      <c r="D88" s="135">
        <v>10050</v>
      </c>
      <c r="E88" s="106"/>
      <c r="F88" s="136"/>
      <c r="G88" s="137">
        <v>6750</v>
      </c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92.67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451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225.5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>
        <v>2</v>
      </c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>
        <v>42</v>
      </c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7.8515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4" t="s">
        <v>29</v>
      </c>
      <c r="K5" s="35" t="s">
        <v>30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31</v>
      </c>
      <c r="F7" s="30" t="s">
        <v>32</v>
      </c>
      <c r="G7" s="32" t="s">
        <v>33</v>
      </c>
      <c r="H7" s="34"/>
      <c r="I7" s="34"/>
      <c r="J7" s="34"/>
      <c r="K7" s="35"/>
    </row>
    <row r="8" spans="1:11" ht="24.75" customHeight="1">
      <c r="A8" s="37" t="s">
        <v>34</v>
      </c>
      <c r="B8" s="38">
        <v>1</v>
      </c>
      <c r="C8" s="39">
        <v>609</v>
      </c>
      <c r="D8" s="40"/>
      <c r="E8" s="41"/>
      <c r="F8" s="39">
        <v>810</v>
      </c>
      <c r="G8" s="42"/>
      <c r="H8" s="67">
        <f aca="true" t="shared" si="0" ref="H8:H22">SUM(E8:G8)</f>
        <v>810</v>
      </c>
      <c r="I8" s="44"/>
      <c r="J8" s="45">
        <f aca="true" t="shared" si="1" ref="J8:J22">H8+I8</f>
        <v>810</v>
      </c>
      <c r="K8" s="46" t="s">
        <v>77</v>
      </c>
    </row>
    <row r="9" spans="1:11" ht="24.75" customHeight="1">
      <c r="A9" s="37"/>
      <c r="B9" s="47">
        <v>2</v>
      </c>
      <c r="C9" s="25">
        <v>610</v>
      </c>
      <c r="D9" s="48"/>
      <c r="E9" s="49"/>
      <c r="F9" s="25">
        <v>1100</v>
      </c>
      <c r="G9" s="50"/>
      <c r="H9" s="67">
        <f t="shared" si="0"/>
        <v>1100</v>
      </c>
      <c r="I9" s="52"/>
      <c r="J9" s="53">
        <f t="shared" si="1"/>
        <v>1100</v>
      </c>
      <c r="K9" s="54" t="s">
        <v>77</v>
      </c>
    </row>
    <row r="10" spans="1:11" ht="24.75" customHeight="1">
      <c r="A10" s="37"/>
      <c r="B10" s="47">
        <v>3</v>
      </c>
      <c r="C10" s="25">
        <v>616</v>
      </c>
      <c r="D10" s="48"/>
      <c r="E10" s="49"/>
      <c r="F10" s="25">
        <v>650</v>
      </c>
      <c r="G10" s="50"/>
      <c r="H10" s="67">
        <f t="shared" si="0"/>
        <v>650</v>
      </c>
      <c r="I10" s="52"/>
      <c r="J10" s="53">
        <f t="shared" si="1"/>
        <v>650</v>
      </c>
      <c r="K10" s="54" t="s">
        <v>40</v>
      </c>
    </row>
    <row r="11" spans="1:11" ht="24.75" customHeight="1">
      <c r="A11" s="37"/>
      <c r="B11" s="47">
        <v>4</v>
      </c>
      <c r="C11" s="25" t="s">
        <v>65</v>
      </c>
      <c r="D11" s="48"/>
      <c r="E11" s="49">
        <v>1800</v>
      </c>
      <c r="F11" s="25"/>
      <c r="G11" s="50"/>
      <c r="H11" s="67">
        <f t="shared" si="0"/>
        <v>1800</v>
      </c>
      <c r="I11" s="52"/>
      <c r="J11" s="53">
        <f t="shared" si="1"/>
        <v>1800</v>
      </c>
      <c r="K11" s="25" t="s">
        <v>65</v>
      </c>
    </row>
    <row r="12" spans="1:11" ht="24.75" customHeight="1">
      <c r="A12" s="37"/>
      <c r="B12" s="47">
        <v>5</v>
      </c>
      <c r="C12" s="25">
        <v>666</v>
      </c>
      <c r="D12" s="48"/>
      <c r="E12" s="49">
        <v>520</v>
      </c>
      <c r="F12" s="25">
        <v>1000</v>
      </c>
      <c r="G12" s="50"/>
      <c r="H12" s="67">
        <f t="shared" si="0"/>
        <v>1520</v>
      </c>
      <c r="I12" s="52"/>
      <c r="J12" s="53">
        <f t="shared" si="1"/>
        <v>1520</v>
      </c>
      <c r="K12" s="54" t="s">
        <v>38</v>
      </c>
    </row>
    <row r="13" spans="1:11" ht="24.75" customHeight="1">
      <c r="A13" s="37"/>
      <c r="B13" s="47">
        <v>6</v>
      </c>
      <c r="C13" s="25">
        <v>463</v>
      </c>
      <c r="D13" s="48"/>
      <c r="E13" s="49"/>
      <c r="F13" s="25">
        <v>970</v>
      </c>
      <c r="G13" s="50"/>
      <c r="H13" s="67">
        <f t="shared" si="0"/>
        <v>970</v>
      </c>
      <c r="I13" s="52"/>
      <c r="J13" s="53">
        <f t="shared" si="1"/>
        <v>970</v>
      </c>
      <c r="K13" s="54" t="s">
        <v>35</v>
      </c>
    </row>
    <row r="14" spans="1:11" ht="24.75" customHeight="1">
      <c r="A14" s="37"/>
      <c r="B14" s="47">
        <v>7</v>
      </c>
      <c r="C14" s="55">
        <v>611</v>
      </c>
      <c r="D14" s="56"/>
      <c r="E14" s="57">
        <v>490</v>
      </c>
      <c r="F14" s="55">
        <v>800</v>
      </c>
      <c r="G14" s="58"/>
      <c r="H14" s="67">
        <f t="shared" si="0"/>
        <v>1290</v>
      </c>
      <c r="I14" s="59"/>
      <c r="J14" s="53">
        <f t="shared" si="1"/>
        <v>1290</v>
      </c>
      <c r="K14" s="60" t="s">
        <v>37</v>
      </c>
    </row>
    <row r="15" spans="1:11" ht="24.75" customHeight="1">
      <c r="A15" s="37"/>
      <c r="B15" s="47">
        <v>8</v>
      </c>
      <c r="C15" s="55">
        <v>463</v>
      </c>
      <c r="D15" s="56"/>
      <c r="E15" s="57"/>
      <c r="F15" s="55">
        <v>970</v>
      </c>
      <c r="G15" s="58"/>
      <c r="H15" s="67">
        <f t="shared" si="0"/>
        <v>970</v>
      </c>
      <c r="I15" s="59"/>
      <c r="J15" s="53">
        <f t="shared" si="1"/>
        <v>970</v>
      </c>
      <c r="K15" s="60" t="s">
        <v>35</v>
      </c>
    </row>
    <row r="16" spans="1:11" ht="24.75" customHeight="1">
      <c r="A16" s="37"/>
      <c r="B16" s="47">
        <v>9</v>
      </c>
      <c r="C16" s="55">
        <v>616</v>
      </c>
      <c r="D16" s="56"/>
      <c r="E16" s="57"/>
      <c r="F16" s="55">
        <v>710</v>
      </c>
      <c r="G16" s="58"/>
      <c r="H16" s="67">
        <f t="shared" si="0"/>
        <v>710</v>
      </c>
      <c r="I16" s="59"/>
      <c r="J16" s="53">
        <f t="shared" si="1"/>
        <v>710</v>
      </c>
      <c r="K16" s="60" t="s">
        <v>40</v>
      </c>
    </row>
    <row r="17" spans="1:11" ht="24.75" customHeight="1">
      <c r="A17" s="37"/>
      <c r="B17" s="47">
        <v>10</v>
      </c>
      <c r="C17" s="55">
        <v>370</v>
      </c>
      <c r="D17" s="56"/>
      <c r="E17" s="57"/>
      <c r="F17" s="55"/>
      <c r="G17" s="58"/>
      <c r="H17" s="67">
        <f t="shared" si="0"/>
        <v>0</v>
      </c>
      <c r="I17" s="59">
        <v>750</v>
      </c>
      <c r="J17" s="53">
        <f t="shared" si="1"/>
        <v>750</v>
      </c>
      <c r="K17" s="60" t="s">
        <v>71</v>
      </c>
    </row>
    <row r="18" spans="1:11" ht="24.75" customHeight="1">
      <c r="A18" s="37"/>
      <c r="B18" s="47">
        <v>11</v>
      </c>
      <c r="C18" s="55">
        <v>573</v>
      </c>
      <c r="D18" s="56"/>
      <c r="E18" s="57">
        <v>5980</v>
      </c>
      <c r="F18" s="55"/>
      <c r="G18" s="58"/>
      <c r="H18" s="67">
        <f t="shared" si="0"/>
        <v>5980</v>
      </c>
      <c r="I18" s="59"/>
      <c r="J18" s="53">
        <f t="shared" si="1"/>
        <v>5980</v>
      </c>
      <c r="K18" s="60"/>
    </row>
    <row r="19" spans="1:11" ht="24.75" customHeight="1">
      <c r="A19" s="37"/>
      <c r="B19" s="47">
        <v>12</v>
      </c>
      <c r="C19" s="55">
        <v>213</v>
      </c>
      <c r="D19" s="56"/>
      <c r="E19" s="57"/>
      <c r="F19" s="55"/>
      <c r="G19" s="58"/>
      <c r="H19" s="67">
        <f t="shared" si="0"/>
        <v>0</v>
      </c>
      <c r="I19" s="59">
        <v>1590</v>
      </c>
      <c r="J19" s="53">
        <f t="shared" si="1"/>
        <v>1590</v>
      </c>
      <c r="K19" s="60"/>
    </row>
    <row r="20" spans="1:11" ht="24.75" customHeight="1">
      <c r="A20" s="37"/>
      <c r="B20" s="47">
        <v>13</v>
      </c>
      <c r="C20" s="55">
        <v>609</v>
      </c>
      <c r="D20" s="56"/>
      <c r="E20" s="57"/>
      <c r="F20" s="55">
        <v>770</v>
      </c>
      <c r="G20" s="58"/>
      <c r="H20" s="67">
        <f t="shared" si="0"/>
        <v>770</v>
      </c>
      <c r="I20" s="59"/>
      <c r="J20" s="53">
        <f t="shared" si="1"/>
        <v>770</v>
      </c>
      <c r="K20" s="60" t="s">
        <v>36</v>
      </c>
    </row>
    <row r="21" spans="1:11" ht="24.75" customHeight="1">
      <c r="A21" s="37"/>
      <c r="B21" s="47">
        <v>14</v>
      </c>
      <c r="C21" s="55">
        <v>463</v>
      </c>
      <c r="D21" s="56"/>
      <c r="E21" s="57">
        <v>380</v>
      </c>
      <c r="F21" s="55">
        <v>1000</v>
      </c>
      <c r="G21" s="58"/>
      <c r="H21" s="67">
        <f t="shared" si="0"/>
        <v>1380</v>
      </c>
      <c r="I21" s="59"/>
      <c r="J21" s="53">
        <f t="shared" si="1"/>
        <v>1380</v>
      </c>
      <c r="K21" s="60" t="s">
        <v>38</v>
      </c>
    </row>
    <row r="22" spans="1:11" ht="24.75" customHeight="1">
      <c r="A22" s="37"/>
      <c r="B22" s="62">
        <v>15</v>
      </c>
      <c r="C22" s="63">
        <v>568</v>
      </c>
      <c r="D22" s="64"/>
      <c r="E22" s="65">
        <v>2820</v>
      </c>
      <c r="F22" s="63"/>
      <c r="G22" s="66"/>
      <c r="H22" s="181">
        <f t="shared" si="0"/>
        <v>2820</v>
      </c>
      <c r="I22" s="68"/>
      <c r="J22" s="53">
        <f t="shared" si="1"/>
        <v>2820</v>
      </c>
      <c r="K22" s="69" t="s">
        <v>43</v>
      </c>
    </row>
    <row r="23" spans="1:11" ht="31.5" customHeight="1">
      <c r="A23" s="70" t="s">
        <v>22</v>
      </c>
      <c r="B23" s="71" t="s">
        <v>23</v>
      </c>
      <c r="C23" s="71" t="s">
        <v>24</v>
      </c>
      <c r="D23" s="72" t="s">
        <v>25</v>
      </c>
      <c r="E23" s="73" t="s">
        <v>26</v>
      </c>
      <c r="F23" s="73"/>
      <c r="G23" s="73"/>
      <c r="H23" s="74" t="s">
        <v>27</v>
      </c>
      <c r="I23" s="74" t="s">
        <v>28</v>
      </c>
      <c r="J23" s="75" t="s">
        <v>29</v>
      </c>
      <c r="K23" s="76" t="s">
        <v>30</v>
      </c>
    </row>
    <row r="24" spans="1:11" ht="31.5" customHeight="1">
      <c r="A24" s="70"/>
      <c r="B24" s="71"/>
      <c r="C24" s="71"/>
      <c r="D24" s="72"/>
      <c r="E24" s="73"/>
      <c r="F24" s="73"/>
      <c r="G24" s="73"/>
      <c r="H24" s="74"/>
      <c r="I24" s="74"/>
      <c r="J24" s="75"/>
      <c r="K24" s="76"/>
    </row>
    <row r="25" spans="1:11" ht="36" customHeight="1">
      <c r="A25" s="70"/>
      <c r="B25" s="71"/>
      <c r="C25" s="71"/>
      <c r="D25" s="72"/>
      <c r="E25" s="36" t="s">
        <v>31</v>
      </c>
      <c r="F25" s="30" t="s">
        <v>32</v>
      </c>
      <c r="G25" s="32" t="s">
        <v>33</v>
      </c>
      <c r="H25" s="74"/>
      <c r="I25" s="74"/>
      <c r="J25" s="75"/>
      <c r="K25" s="76"/>
    </row>
    <row r="26" spans="1:11" ht="24.75" customHeight="1">
      <c r="A26" s="77" t="s">
        <v>42</v>
      </c>
      <c r="B26" s="78">
        <v>16</v>
      </c>
      <c r="C26" s="98">
        <v>468</v>
      </c>
      <c r="D26" s="99"/>
      <c r="E26" s="100"/>
      <c r="F26" s="98">
        <v>820</v>
      </c>
      <c r="G26" s="101"/>
      <c r="H26" s="67">
        <f aca="true" t="shared" si="2" ref="H26:H35">SUM(E26:G26)</f>
        <v>820</v>
      </c>
      <c r="I26" s="103"/>
      <c r="J26" s="84">
        <f aca="true" t="shared" si="3" ref="J26:J35">H26+I26</f>
        <v>820</v>
      </c>
      <c r="K26" s="105" t="s">
        <v>40</v>
      </c>
    </row>
    <row r="27" spans="1:11" ht="24.75" customHeight="1">
      <c r="A27" s="77"/>
      <c r="B27" s="62">
        <v>17</v>
      </c>
      <c r="C27" s="55">
        <v>610</v>
      </c>
      <c r="D27" s="56"/>
      <c r="E27" s="57"/>
      <c r="F27" s="55">
        <v>1080</v>
      </c>
      <c r="G27" s="58"/>
      <c r="H27" s="67">
        <f t="shared" si="2"/>
        <v>1080</v>
      </c>
      <c r="I27" s="59"/>
      <c r="J27" s="84">
        <f t="shared" si="3"/>
        <v>1080</v>
      </c>
      <c r="K27" s="60" t="s">
        <v>36</v>
      </c>
    </row>
    <row r="28" spans="1:11" ht="24.75" customHeight="1">
      <c r="A28" s="77"/>
      <c r="B28" s="47">
        <v>18</v>
      </c>
      <c r="C28" s="55">
        <v>611</v>
      </c>
      <c r="D28" s="56"/>
      <c r="E28" s="57">
        <v>1180</v>
      </c>
      <c r="F28" s="55">
        <v>1000</v>
      </c>
      <c r="G28" s="58"/>
      <c r="H28" s="67">
        <f t="shared" si="2"/>
        <v>2180</v>
      </c>
      <c r="I28" s="59"/>
      <c r="J28" s="84">
        <f t="shared" si="3"/>
        <v>2180</v>
      </c>
      <c r="K28" s="60" t="s">
        <v>36</v>
      </c>
    </row>
    <row r="29" spans="1:11" ht="24.75" customHeight="1">
      <c r="A29" s="77"/>
      <c r="B29" s="47">
        <v>19</v>
      </c>
      <c r="C29" s="55">
        <v>613</v>
      </c>
      <c r="D29" s="56"/>
      <c r="E29" s="57">
        <v>590</v>
      </c>
      <c r="F29" s="55">
        <v>500</v>
      </c>
      <c r="G29" s="58"/>
      <c r="H29" s="67">
        <f t="shared" si="2"/>
        <v>1090</v>
      </c>
      <c r="I29" s="59"/>
      <c r="J29" s="84">
        <f t="shared" si="3"/>
        <v>1090</v>
      </c>
      <c r="K29" s="60" t="s">
        <v>36</v>
      </c>
    </row>
    <row r="30" spans="1:11" ht="24.75" customHeight="1">
      <c r="A30" s="77"/>
      <c r="B30" s="47">
        <v>20</v>
      </c>
      <c r="C30" s="55">
        <v>568</v>
      </c>
      <c r="D30" s="56"/>
      <c r="E30" s="57">
        <v>4600</v>
      </c>
      <c r="F30" s="55"/>
      <c r="G30" s="58"/>
      <c r="H30" s="67">
        <f t="shared" si="2"/>
        <v>4600</v>
      </c>
      <c r="I30" s="59"/>
      <c r="J30" s="84">
        <f t="shared" si="3"/>
        <v>4600</v>
      </c>
      <c r="K30" s="60" t="s">
        <v>78</v>
      </c>
    </row>
    <row r="31" spans="1:11" ht="24.75" customHeight="1">
      <c r="A31" s="77"/>
      <c r="B31" s="47">
        <v>21</v>
      </c>
      <c r="C31" s="55">
        <v>370</v>
      </c>
      <c r="D31" s="56"/>
      <c r="E31" s="57"/>
      <c r="F31" s="55"/>
      <c r="G31" s="58"/>
      <c r="H31" s="67">
        <f t="shared" si="2"/>
        <v>0</v>
      </c>
      <c r="I31" s="59">
        <v>1030</v>
      </c>
      <c r="J31" s="84">
        <f t="shared" si="3"/>
        <v>1030</v>
      </c>
      <c r="K31" s="60" t="s">
        <v>68</v>
      </c>
    </row>
    <row r="32" spans="1:11" ht="24.75" customHeight="1">
      <c r="A32" s="77"/>
      <c r="B32" s="47">
        <v>22</v>
      </c>
      <c r="C32" s="55">
        <v>463</v>
      </c>
      <c r="D32" s="56"/>
      <c r="E32" s="57">
        <v>1000</v>
      </c>
      <c r="F32" s="55">
        <v>1000</v>
      </c>
      <c r="G32" s="58">
        <v>410</v>
      </c>
      <c r="H32" s="67">
        <f t="shared" si="2"/>
        <v>2410</v>
      </c>
      <c r="I32" s="59"/>
      <c r="J32" s="84">
        <f t="shared" si="3"/>
        <v>2410</v>
      </c>
      <c r="K32" s="60" t="s">
        <v>38</v>
      </c>
    </row>
    <row r="33" spans="1:11" ht="24.75" customHeight="1">
      <c r="A33" s="77"/>
      <c r="B33" s="47">
        <v>23</v>
      </c>
      <c r="C33" s="55">
        <v>610</v>
      </c>
      <c r="D33" s="56"/>
      <c r="E33" s="57">
        <v>390</v>
      </c>
      <c r="F33" s="55">
        <v>500</v>
      </c>
      <c r="G33" s="58"/>
      <c r="H33" s="67">
        <f t="shared" si="2"/>
        <v>890</v>
      </c>
      <c r="I33" s="59"/>
      <c r="J33" s="84">
        <f t="shared" si="3"/>
        <v>890</v>
      </c>
      <c r="K33" s="60" t="s">
        <v>36</v>
      </c>
    </row>
    <row r="34" spans="1:11" ht="24.75" customHeight="1">
      <c r="A34" s="77"/>
      <c r="B34" s="47">
        <v>24</v>
      </c>
      <c r="C34" s="55">
        <v>611</v>
      </c>
      <c r="D34" s="56"/>
      <c r="E34" s="57">
        <v>500</v>
      </c>
      <c r="F34" s="55">
        <v>690</v>
      </c>
      <c r="G34" s="58"/>
      <c r="H34" s="67">
        <f t="shared" si="2"/>
        <v>1190</v>
      </c>
      <c r="I34" s="59"/>
      <c r="J34" s="84">
        <f t="shared" si="3"/>
        <v>1190</v>
      </c>
      <c r="K34" s="60" t="s">
        <v>36</v>
      </c>
    </row>
    <row r="35" spans="1:11" ht="24.75" customHeight="1">
      <c r="A35" s="77"/>
      <c r="B35" s="62">
        <v>25</v>
      </c>
      <c r="C35" s="63">
        <v>613</v>
      </c>
      <c r="D35" s="64"/>
      <c r="E35" s="65">
        <v>690</v>
      </c>
      <c r="F35" s="63">
        <v>1000</v>
      </c>
      <c r="G35" s="66"/>
      <c r="H35" s="181">
        <f t="shared" si="2"/>
        <v>1690</v>
      </c>
      <c r="I35" s="68"/>
      <c r="J35" s="84">
        <f t="shared" si="3"/>
        <v>1690</v>
      </c>
      <c r="K35" s="69" t="s">
        <v>36</v>
      </c>
    </row>
    <row r="36" spans="1:11" ht="31.5" customHeight="1">
      <c r="A36" s="70" t="s">
        <v>22</v>
      </c>
      <c r="B36" s="71" t="s">
        <v>23</v>
      </c>
      <c r="C36" s="71" t="s">
        <v>24</v>
      </c>
      <c r="D36" s="72" t="s">
        <v>25</v>
      </c>
      <c r="E36" s="73" t="s">
        <v>26</v>
      </c>
      <c r="F36" s="73"/>
      <c r="G36" s="73"/>
      <c r="H36" s="74" t="s">
        <v>27</v>
      </c>
      <c r="I36" s="74" t="s">
        <v>28</v>
      </c>
      <c r="J36" s="97" t="s">
        <v>29</v>
      </c>
      <c r="K36" s="76" t="s">
        <v>30</v>
      </c>
    </row>
    <row r="37" spans="1:11" ht="31.5" customHeight="1">
      <c r="A37" s="70"/>
      <c r="B37" s="71"/>
      <c r="C37" s="71"/>
      <c r="D37" s="72"/>
      <c r="E37" s="73"/>
      <c r="F37" s="73"/>
      <c r="G37" s="73"/>
      <c r="H37" s="74"/>
      <c r="I37" s="74"/>
      <c r="J37" s="97"/>
      <c r="K37" s="76"/>
    </row>
    <row r="38" spans="1:11" ht="36" customHeight="1">
      <c r="A38" s="70"/>
      <c r="B38" s="71"/>
      <c r="C38" s="71"/>
      <c r="D38" s="72"/>
      <c r="E38" s="36" t="s">
        <v>31</v>
      </c>
      <c r="F38" s="30" t="s">
        <v>32</v>
      </c>
      <c r="G38" s="32" t="s">
        <v>33</v>
      </c>
      <c r="H38" s="74"/>
      <c r="I38" s="74"/>
      <c r="J38" s="97"/>
      <c r="K38" s="76"/>
    </row>
    <row r="39" spans="1:11" ht="24.75" customHeight="1">
      <c r="A39" s="37" t="s">
        <v>44</v>
      </c>
      <c r="B39" s="38">
        <v>26</v>
      </c>
      <c r="C39" s="98">
        <v>468</v>
      </c>
      <c r="D39" s="99"/>
      <c r="E39" s="100"/>
      <c r="F39" s="98">
        <v>960</v>
      </c>
      <c r="G39" s="101"/>
      <c r="H39" s="67">
        <f aca="true" t="shared" si="4" ref="H39:H48">SUM(E39:G39)</f>
        <v>960</v>
      </c>
      <c r="I39" s="103"/>
      <c r="J39" s="104">
        <f aca="true" t="shared" si="5" ref="J39:J48">H39+I39</f>
        <v>960</v>
      </c>
      <c r="K39" s="105" t="s">
        <v>40</v>
      </c>
    </row>
    <row r="40" spans="1:11" ht="24.75" customHeight="1">
      <c r="A40" s="37"/>
      <c r="B40" s="62">
        <v>27</v>
      </c>
      <c r="C40" s="55">
        <v>611</v>
      </c>
      <c r="D40" s="56"/>
      <c r="E40" s="57"/>
      <c r="F40" s="55">
        <v>980</v>
      </c>
      <c r="G40" s="58"/>
      <c r="H40" s="67">
        <f t="shared" si="4"/>
        <v>980</v>
      </c>
      <c r="I40" s="59"/>
      <c r="J40" s="104">
        <f t="shared" si="5"/>
        <v>980</v>
      </c>
      <c r="K40" s="60" t="s">
        <v>38</v>
      </c>
    </row>
    <row r="41" spans="1:11" ht="24.75" customHeight="1">
      <c r="A41" s="37"/>
      <c r="B41" s="47">
        <v>28</v>
      </c>
      <c r="C41" s="55">
        <v>610</v>
      </c>
      <c r="D41" s="56"/>
      <c r="E41" s="57">
        <v>250</v>
      </c>
      <c r="F41" s="55">
        <v>800</v>
      </c>
      <c r="G41" s="58"/>
      <c r="H41" s="67">
        <f t="shared" si="4"/>
        <v>1050</v>
      </c>
      <c r="I41" s="59"/>
      <c r="J41" s="104">
        <f t="shared" si="5"/>
        <v>1050</v>
      </c>
      <c r="K41" s="60" t="s">
        <v>36</v>
      </c>
    </row>
    <row r="42" spans="1:11" ht="24.75" customHeight="1">
      <c r="A42" s="37"/>
      <c r="B42" s="47">
        <v>29</v>
      </c>
      <c r="C42" s="55">
        <v>616</v>
      </c>
      <c r="D42" s="56"/>
      <c r="E42" s="57">
        <v>220</v>
      </c>
      <c r="F42" s="55">
        <v>800</v>
      </c>
      <c r="G42" s="58"/>
      <c r="H42" s="67">
        <f t="shared" si="4"/>
        <v>1020</v>
      </c>
      <c r="I42" s="59"/>
      <c r="J42" s="104">
        <f t="shared" si="5"/>
        <v>1020</v>
      </c>
      <c r="K42" s="60" t="s">
        <v>40</v>
      </c>
    </row>
    <row r="43" spans="1:11" ht="24.75" customHeight="1">
      <c r="A43" s="37"/>
      <c r="B43" s="47">
        <v>30</v>
      </c>
      <c r="C43" s="55">
        <v>609</v>
      </c>
      <c r="D43" s="56"/>
      <c r="E43" s="57"/>
      <c r="F43" s="55">
        <v>860</v>
      </c>
      <c r="G43" s="58"/>
      <c r="H43" s="67">
        <f t="shared" si="4"/>
        <v>860</v>
      </c>
      <c r="I43" s="59"/>
      <c r="J43" s="104">
        <f t="shared" si="5"/>
        <v>860</v>
      </c>
      <c r="K43" s="60" t="s">
        <v>40</v>
      </c>
    </row>
    <row r="44" spans="1:11" ht="24.75" customHeight="1">
      <c r="A44" s="37"/>
      <c r="B44" s="47">
        <v>31</v>
      </c>
      <c r="C44" s="55">
        <v>610</v>
      </c>
      <c r="D44" s="56"/>
      <c r="E44" s="57"/>
      <c r="F44" s="55">
        <v>890</v>
      </c>
      <c r="G44" s="58"/>
      <c r="H44" s="67">
        <f t="shared" si="4"/>
        <v>890</v>
      </c>
      <c r="I44" s="59"/>
      <c r="J44" s="104">
        <f t="shared" si="5"/>
        <v>890</v>
      </c>
      <c r="K44" s="60" t="s">
        <v>36</v>
      </c>
    </row>
    <row r="45" spans="1:11" ht="24.75" customHeight="1">
      <c r="A45" s="37"/>
      <c r="B45" s="47">
        <v>32</v>
      </c>
      <c r="C45" s="55">
        <v>611</v>
      </c>
      <c r="D45" s="56"/>
      <c r="E45" s="57"/>
      <c r="F45" s="55">
        <v>430</v>
      </c>
      <c r="G45" s="58"/>
      <c r="H45" s="67">
        <f t="shared" si="4"/>
        <v>430</v>
      </c>
      <c r="I45" s="59"/>
      <c r="J45" s="104">
        <f t="shared" si="5"/>
        <v>430</v>
      </c>
      <c r="K45" s="60" t="s">
        <v>38</v>
      </c>
    </row>
    <row r="46" spans="1:11" ht="24.75" customHeight="1">
      <c r="A46" s="37"/>
      <c r="B46" s="47">
        <v>33</v>
      </c>
      <c r="C46" s="55">
        <v>611</v>
      </c>
      <c r="D46" s="56"/>
      <c r="E46" s="57"/>
      <c r="F46" s="55">
        <v>1020</v>
      </c>
      <c r="G46" s="58"/>
      <c r="H46" s="67">
        <f t="shared" si="4"/>
        <v>1020</v>
      </c>
      <c r="I46" s="59"/>
      <c r="J46" s="104">
        <f t="shared" si="5"/>
        <v>1020</v>
      </c>
      <c r="K46" s="60" t="s">
        <v>37</v>
      </c>
    </row>
    <row r="47" spans="1:11" ht="24.75" customHeight="1">
      <c r="A47" s="37"/>
      <c r="B47" s="107">
        <v>34</v>
      </c>
      <c r="C47" s="146"/>
      <c r="D47" s="147"/>
      <c r="E47" s="163"/>
      <c r="F47" s="164"/>
      <c r="G47" s="165"/>
      <c r="H47" s="166">
        <f t="shared" si="4"/>
        <v>0</v>
      </c>
      <c r="I47" s="167"/>
      <c r="J47" s="104">
        <f t="shared" si="5"/>
        <v>0</v>
      </c>
      <c r="K47" s="106"/>
    </row>
    <row r="48" spans="1:11" ht="24.75" customHeight="1">
      <c r="A48" s="37"/>
      <c r="B48" s="62">
        <v>35</v>
      </c>
      <c r="C48" s="146"/>
      <c r="D48" s="147"/>
      <c r="E48" s="148"/>
      <c r="F48" s="149"/>
      <c r="G48" s="150"/>
      <c r="H48" s="166">
        <f t="shared" si="4"/>
        <v>0</v>
      </c>
      <c r="I48" s="152"/>
      <c r="J48" s="104">
        <f t="shared" si="5"/>
        <v>0</v>
      </c>
      <c r="K48" s="108"/>
    </row>
    <row r="49" spans="1:11" ht="30" customHeight="1">
      <c r="A49" s="109" t="s">
        <v>4</v>
      </c>
      <c r="B49" s="109"/>
      <c r="C49" s="109"/>
      <c r="D49" s="109"/>
      <c r="E49" s="110">
        <f>SUM(E8:E48)</f>
        <v>21410</v>
      </c>
      <c r="F49" s="111"/>
      <c r="G49" s="111"/>
      <c r="H49" s="111"/>
      <c r="I49" s="111"/>
      <c r="J49" s="111"/>
      <c r="K49" s="111"/>
    </row>
    <row r="50" spans="1:11" ht="28.5" customHeight="1">
      <c r="A50" s="109" t="s">
        <v>5</v>
      </c>
      <c r="B50" s="109"/>
      <c r="C50" s="109"/>
      <c r="D50" s="109"/>
      <c r="E50" s="109"/>
      <c r="F50" s="110">
        <f>SUM(F8:F48)</f>
        <v>22110</v>
      </c>
      <c r="G50" s="111"/>
      <c r="H50" s="111"/>
      <c r="I50" s="111"/>
      <c r="J50" s="111"/>
      <c r="K50" s="111"/>
    </row>
    <row r="51" spans="1:11" ht="24.75" customHeight="1">
      <c r="A51" s="109" t="s">
        <v>6</v>
      </c>
      <c r="B51" s="109"/>
      <c r="C51" s="109"/>
      <c r="D51" s="109"/>
      <c r="E51" s="109"/>
      <c r="F51" s="109"/>
      <c r="G51" s="112">
        <f>SUM(G8:G48)</f>
        <v>410</v>
      </c>
      <c r="H51" s="111"/>
      <c r="I51" s="111"/>
      <c r="J51" s="111"/>
      <c r="K51" s="111"/>
    </row>
    <row r="52" spans="1:11" ht="28.5" customHeight="1">
      <c r="A52" s="109" t="s">
        <v>7</v>
      </c>
      <c r="B52" s="109"/>
      <c r="C52" s="109"/>
      <c r="D52" s="109"/>
      <c r="E52" s="109"/>
      <c r="F52" s="109"/>
      <c r="G52" s="109"/>
      <c r="H52" s="113">
        <f>SUM(H8:H48)</f>
        <v>43930</v>
      </c>
      <c r="I52" s="111"/>
      <c r="J52" s="111"/>
      <c r="K52" s="111"/>
    </row>
    <row r="53" spans="1:11" ht="24.75" customHeight="1">
      <c r="A53" s="109" t="s">
        <v>45</v>
      </c>
      <c r="B53" s="109"/>
      <c r="C53" s="109"/>
      <c r="D53" s="109"/>
      <c r="E53" s="109"/>
      <c r="F53" s="109"/>
      <c r="G53" s="109"/>
      <c r="H53" s="109"/>
      <c r="I53" s="114">
        <f>SUM(I8:I48)</f>
        <v>3370</v>
      </c>
      <c r="J53" s="111"/>
      <c r="K53" s="111"/>
    </row>
    <row r="54" spans="1:11" ht="23.25" customHeight="1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15">
        <f>SUM(J8:J48)</f>
        <v>47300</v>
      </c>
      <c r="K54" s="116"/>
    </row>
    <row r="55" ht="15" customHeight="1"/>
    <row r="56" spans="1:15" ht="29.25" customHeight="1">
      <c r="A56" s="23" t="s">
        <v>46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24" customFormat="1" ht="26.25" customHeight="1">
      <c r="A57" s="117" t="s">
        <v>47</v>
      </c>
      <c r="B57" s="118" t="s">
        <v>24</v>
      </c>
      <c r="C57" s="119" t="s">
        <v>25</v>
      </c>
      <c r="D57" s="120" t="s">
        <v>48</v>
      </c>
      <c r="E57" s="120"/>
      <c r="F57" s="120"/>
      <c r="G57" s="121" t="s">
        <v>49</v>
      </c>
      <c r="H57" s="121"/>
      <c r="I57" s="121"/>
      <c r="J57" s="122" t="s">
        <v>50</v>
      </c>
      <c r="K57" s="122"/>
      <c r="L57" s="122"/>
      <c r="M57" s="118" t="s">
        <v>51</v>
      </c>
      <c r="N57" s="123"/>
    </row>
    <row r="58" spans="1:14" s="124" customFormat="1" ht="55.5" customHeight="1">
      <c r="A58" s="117"/>
      <c r="B58" s="118"/>
      <c r="C58" s="119"/>
      <c r="D58" s="125" t="s">
        <v>52</v>
      </c>
      <c r="E58" s="126" t="s">
        <v>53</v>
      </c>
      <c r="F58" s="127" t="s">
        <v>54</v>
      </c>
      <c r="G58" s="128" t="s">
        <v>52</v>
      </c>
      <c r="H58" s="126" t="s">
        <v>53</v>
      </c>
      <c r="I58" s="129" t="s">
        <v>55</v>
      </c>
      <c r="J58" s="130" t="s">
        <v>52</v>
      </c>
      <c r="K58" s="126" t="s">
        <v>53</v>
      </c>
      <c r="L58" s="131" t="s">
        <v>56</v>
      </c>
      <c r="M58" s="118"/>
      <c r="N58" s="123"/>
    </row>
    <row r="59" spans="1:13" ht="24.75" customHeight="1">
      <c r="A59" s="132">
        <v>1</v>
      </c>
      <c r="B59" s="133">
        <v>618</v>
      </c>
      <c r="C59" s="134"/>
      <c r="D59" s="135">
        <v>11010</v>
      </c>
      <c r="E59" s="106">
        <v>100</v>
      </c>
      <c r="F59" s="136">
        <v>50</v>
      </c>
      <c r="G59" s="137"/>
      <c r="H59" s="136"/>
      <c r="I59" s="138"/>
      <c r="J59" s="106"/>
      <c r="K59" s="136"/>
      <c r="L59" s="139"/>
      <c r="M59" s="133"/>
    </row>
    <row r="60" spans="1:13" ht="24.75" customHeight="1">
      <c r="A60" s="132">
        <v>2</v>
      </c>
      <c r="B60" s="133">
        <v>374</v>
      </c>
      <c r="C60" s="134"/>
      <c r="D60" s="135">
        <v>5350</v>
      </c>
      <c r="E60" s="106">
        <v>100</v>
      </c>
      <c r="F60" s="136">
        <v>50</v>
      </c>
      <c r="G60" s="137"/>
      <c r="H60" s="136"/>
      <c r="I60" s="138"/>
      <c r="J60" s="106"/>
      <c r="K60" s="136"/>
      <c r="L60" s="139"/>
      <c r="M60" s="133"/>
    </row>
    <row r="61" spans="1:13" ht="24.75" customHeight="1">
      <c r="A61" s="132">
        <v>3</v>
      </c>
      <c r="B61" s="133">
        <v>373</v>
      </c>
      <c r="C61" s="134"/>
      <c r="D61" s="135">
        <v>10550</v>
      </c>
      <c r="E61" s="106">
        <v>100</v>
      </c>
      <c r="F61" s="136">
        <v>50</v>
      </c>
      <c r="G61" s="137"/>
      <c r="H61" s="136"/>
      <c r="I61" s="138"/>
      <c r="J61" s="106"/>
      <c r="K61" s="136"/>
      <c r="L61" s="139"/>
      <c r="M61" s="133"/>
    </row>
    <row r="62" spans="1:13" ht="24.75" customHeight="1">
      <c r="A62" s="132">
        <v>4</v>
      </c>
      <c r="B62" s="133"/>
      <c r="C62" s="134"/>
      <c r="D62" s="135"/>
      <c r="E62" s="106"/>
      <c r="F62" s="136"/>
      <c r="G62" s="137"/>
      <c r="H62" s="136"/>
      <c r="I62" s="138"/>
      <c r="J62" s="106"/>
      <c r="K62" s="136"/>
      <c r="L62" s="139"/>
      <c r="M62" s="133"/>
    </row>
    <row r="63" spans="1:13" ht="24.75" customHeight="1">
      <c r="A63" s="132">
        <v>5</v>
      </c>
      <c r="B63" s="133"/>
      <c r="C63" s="134"/>
      <c r="D63" s="135"/>
      <c r="E63" s="106"/>
      <c r="F63" s="136"/>
      <c r="G63" s="137"/>
      <c r="H63" s="136"/>
      <c r="I63" s="138"/>
      <c r="J63" s="106"/>
      <c r="K63" s="136"/>
      <c r="L63" s="139"/>
      <c r="M63" s="133"/>
    </row>
    <row r="64" spans="1:13" ht="24.75" customHeight="1">
      <c r="A64" s="132">
        <v>6</v>
      </c>
      <c r="B64" s="133"/>
      <c r="C64" s="134"/>
      <c r="D64" s="135"/>
      <c r="E64" s="106"/>
      <c r="F64" s="136"/>
      <c r="G64" s="137"/>
      <c r="H64" s="136"/>
      <c r="I64" s="138"/>
      <c r="J64" s="106"/>
      <c r="K64" s="136"/>
      <c r="L64" s="139"/>
      <c r="M64" s="133"/>
    </row>
    <row r="65" spans="1:13" ht="24.75" customHeight="1">
      <c r="A65" s="132">
        <v>7</v>
      </c>
      <c r="B65" s="133"/>
      <c r="C65" s="134"/>
      <c r="D65" s="135"/>
      <c r="E65" s="106"/>
      <c r="F65" s="136"/>
      <c r="G65" s="137"/>
      <c r="H65" s="136"/>
      <c r="I65" s="138"/>
      <c r="J65" s="106"/>
      <c r="K65" s="136"/>
      <c r="L65" s="139"/>
      <c r="M65" s="133"/>
    </row>
    <row r="66" spans="1:13" ht="24.75" customHeight="1">
      <c r="A66" s="132">
        <v>8</v>
      </c>
      <c r="B66" s="133"/>
      <c r="C66" s="134"/>
      <c r="D66" s="135"/>
      <c r="E66" s="106"/>
      <c r="F66" s="136"/>
      <c r="G66" s="137"/>
      <c r="H66" s="136"/>
      <c r="I66" s="138"/>
      <c r="J66" s="106"/>
      <c r="K66" s="136"/>
      <c r="L66" s="139"/>
      <c r="M66" s="133"/>
    </row>
    <row r="67" spans="1:13" ht="24.75" customHeight="1">
      <c r="A67" s="132">
        <v>9</v>
      </c>
      <c r="B67" s="133"/>
      <c r="C67" s="134"/>
      <c r="D67" s="135"/>
      <c r="E67" s="106"/>
      <c r="F67" s="136"/>
      <c r="G67" s="137"/>
      <c r="H67" s="136"/>
      <c r="I67" s="138"/>
      <c r="J67" s="106"/>
      <c r="K67" s="136"/>
      <c r="L67" s="139"/>
      <c r="M67" s="133"/>
    </row>
    <row r="68" spans="1:13" ht="24.75" customHeight="1">
      <c r="A68" s="132">
        <v>10</v>
      </c>
      <c r="B68" s="133"/>
      <c r="C68" s="134"/>
      <c r="D68" s="135"/>
      <c r="E68" s="106"/>
      <c r="F68" s="136"/>
      <c r="G68" s="137"/>
      <c r="H68" s="136"/>
      <c r="I68" s="138"/>
      <c r="J68" s="106"/>
      <c r="K68" s="136"/>
      <c r="L68" s="139"/>
      <c r="M68" s="133"/>
    </row>
    <row r="69" spans="1:13" ht="24.75" customHeight="1">
      <c r="A69" s="132">
        <v>11</v>
      </c>
      <c r="B69" s="133"/>
      <c r="C69" s="134"/>
      <c r="D69" s="135"/>
      <c r="E69" s="106"/>
      <c r="F69" s="136"/>
      <c r="G69" s="137"/>
      <c r="H69" s="136"/>
      <c r="I69" s="138"/>
      <c r="J69" s="106"/>
      <c r="K69" s="136"/>
      <c r="L69" s="139"/>
      <c r="M69" s="133"/>
    </row>
    <row r="70" spans="1:13" ht="24.75" customHeight="1">
      <c r="A70" s="132">
        <v>12</v>
      </c>
      <c r="B70" s="133"/>
      <c r="C70" s="134"/>
      <c r="D70" s="135"/>
      <c r="E70" s="106"/>
      <c r="F70" s="136"/>
      <c r="G70" s="137"/>
      <c r="H70" s="136"/>
      <c r="I70" s="138"/>
      <c r="J70" s="106"/>
      <c r="K70" s="136"/>
      <c r="L70" s="139"/>
      <c r="M70" s="133"/>
    </row>
    <row r="71" spans="1:13" ht="24.75" customHeight="1">
      <c r="A71" s="132">
        <v>13</v>
      </c>
      <c r="B71" s="133"/>
      <c r="C71" s="134"/>
      <c r="D71" s="135"/>
      <c r="E71" s="106"/>
      <c r="F71" s="136"/>
      <c r="G71" s="137"/>
      <c r="H71" s="136"/>
      <c r="I71" s="138"/>
      <c r="J71" s="106"/>
      <c r="K71" s="136"/>
      <c r="L71" s="139"/>
      <c r="M71" s="133"/>
    </row>
    <row r="72" spans="1:13" ht="24.75" customHeight="1">
      <c r="A72" s="132">
        <v>14</v>
      </c>
      <c r="B72" s="133"/>
      <c r="C72" s="134"/>
      <c r="D72" s="135"/>
      <c r="E72" s="106"/>
      <c r="F72" s="136"/>
      <c r="G72" s="137"/>
      <c r="H72" s="136"/>
      <c r="I72" s="138"/>
      <c r="J72" s="106"/>
      <c r="K72" s="136"/>
      <c r="L72" s="139"/>
      <c r="M72" s="133"/>
    </row>
    <row r="73" spans="1:13" ht="24.75" customHeight="1">
      <c r="A73" s="132">
        <v>15</v>
      </c>
      <c r="B73" s="133"/>
      <c r="C73" s="134"/>
      <c r="D73" s="135"/>
      <c r="E73" s="106"/>
      <c r="F73" s="136"/>
      <c r="G73" s="137"/>
      <c r="H73" s="136"/>
      <c r="I73" s="138"/>
      <c r="J73" s="106"/>
      <c r="K73" s="136"/>
      <c r="L73" s="139"/>
      <c r="M73" s="133"/>
    </row>
    <row r="74" spans="1:10" ht="24.75" customHeight="1">
      <c r="A74" s="26" t="s">
        <v>57</v>
      </c>
      <c r="B74" s="26"/>
      <c r="C74" s="26"/>
      <c r="D74" s="26"/>
      <c r="E74" s="26"/>
      <c r="F74" s="26"/>
      <c r="G74" s="26"/>
      <c r="H74" s="26"/>
      <c r="I74" s="26"/>
      <c r="J74" s="140">
        <f>(SUM(D59:D73)/1000)+(SUM(G59:G73)/1000)+(SUM(J59:J73)/1000)</f>
        <v>26.91</v>
      </c>
    </row>
    <row r="75" spans="1:10" ht="24.7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140">
        <f>(SUM(E59:E73))+(SUM(H59:H73))+(SUM(K59:K73))</f>
        <v>300</v>
      </c>
    </row>
    <row r="76" spans="1:10" ht="24.75" customHeight="1">
      <c r="A76" s="26" t="s">
        <v>59</v>
      </c>
      <c r="B76" s="26"/>
      <c r="C76" s="26"/>
      <c r="D76" s="26"/>
      <c r="E76" s="26"/>
      <c r="F76" s="26"/>
      <c r="G76" s="26"/>
      <c r="H76" s="26"/>
      <c r="I76" s="26"/>
      <c r="J76" s="140">
        <f>(SUM(F59:F73))+(SUM(I59:I73))+(SUM(L59:L73))</f>
        <v>150</v>
      </c>
    </row>
    <row r="79" spans="1:15" ht="29.25" customHeight="1">
      <c r="A79" s="23" t="s">
        <v>60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24" customFormat="1" ht="26.25" customHeight="1">
      <c r="A80" s="117" t="s">
        <v>47</v>
      </c>
      <c r="B80" s="118" t="s">
        <v>24</v>
      </c>
      <c r="C80" s="119" t="s">
        <v>25</v>
      </c>
      <c r="D80" s="120" t="s">
        <v>48</v>
      </c>
      <c r="E80" s="120"/>
      <c r="F80" s="120"/>
      <c r="G80" s="121" t="s">
        <v>49</v>
      </c>
      <c r="H80" s="121"/>
      <c r="I80" s="121"/>
      <c r="J80" s="122" t="s">
        <v>50</v>
      </c>
      <c r="K80" s="122"/>
      <c r="L80" s="122"/>
      <c r="M80" s="118" t="s">
        <v>51</v>
      </c>
      <c r="N80" s="123"/>
    </row>
    <row r="81" spans="1:14" s="124" customFormat="1" ht="55.5" customHeight="1">
      <c r="A81" s="117"/>
      <c r="B81" s="118"/>
      <c r="C81" s="119"/>
      <c r="D81" s="125" t="s">
        <v>52</v>
      </c>
      <c r="E81" s="126" t="s">
        <v>53</v>
      </c>
      <c r="F81" s="127" t="s">
        <v>54</v>
      </c>
      <c r="G81" s="128" t="s">
        <v>52</v>
      </c>
      <c r="H81" s="126" t="s">
        <v>53</v>
      </c>
      <c r="I81" s="129" t="s">
        <v>55</v>
      </c>
      <c r="J81" s="130" t="s">
        <v>52</v>
      </c>
      <c r="K81" s="126" t="s">
        <v>53</v>
      </c>
      <c r="L81" s="131" t="s">
        <v>56</v>
      </c>
      <c r="M81" s="118"/>
      <c r="N81" s="123"/>
    </row>
    <row r="82" spans="1:13" ht="24.75" customHeight="1">
      <c r="A82" s="132">
        <v>1</v>
      </c>
      <c r="B82" s="133">
        <v>618</v>
      </c>
      <c r="C82" s="134"/>
      <c r="D82" s="135">
        <v>6110</v>
      </c>
      <c r="E82" s="106">
        <v>80</v>
      </c>
      <c r="F82" s="136">
        <v>40</v>
      </c>
      <c r="G82" s="137"/>
      <c r="H82" s="136"/>
      <c r="I82" s="138"/>
      <c r="J82" s="106"/>
      <c r="K82" s="136"/>
      <c r="L82" s="139"/>
      <c r="M82" s="133"/>
    </row>
    <row r="83" spans="1:13" ht="24.75" customHeight="1">
      <c r="A83" s="132">
        <v>2</v>
      </c>
      <c r="B83" s="133">
        <v>374</v>
      </c>
      <c r="C83" s="134"/>
      <c r="D83" s="135">
        <v>5140</v>
      </c>
      <c r="E83" s="106">
        <v>83</v>
      </c>
      <c r="F83" s="136">
        <v>41.5</v>
      </c>
      <c r="G83" s="137"/>
      <c r="H83" s="136"/>
      <c r="I83" s="138"/>
      <c r="J83" s="106"/>
      <c r="K83" s="136"/>
      <c r="L83" s="139"/>
      <c r="M83" s="133"/>
    </row>
    <row r="84" spans="1:13" ht="24.75" customHeight="1">
      <c r="A84" s="132">
        <v>3</v>
      </c>
      <c r="B84" s="133">
        <v>373</v>
      </c>
      <c r="C84" s="134"/>
      <c r="D84" s="135">
        <v>4720</v>
      </c>
      <c r="E84" s="106">
        <v>78</v>
      </c>
      <c r="F84" s="136">
        <v>39</v>
      </c>
      <c r="G84" s="137"/>
      <c r="H84" s="136"/>
      <c r="I84" s="138"/>
      <c r="J84" s="106"/>
      <c r="K84" s="136"/>
      <c r="L84" s="139"/>
      <c r="M84" s="133"/>
    </row>
    <row r="85" spans="1:13" ht="24.75" customHeight="1">
      <c r="A85" s="132">
        <v>4</v>
      </c>
      <c r="B85" s="133">
        <v>373</v>
      </c>
      <c r="C85" s="134"/>
      <c r="D85" s="135">
        <v>8720</v>
      </c>
      <c r="E85" s="106"/>
      <c r="F85" s="136"/>
      <c r="G85" s="137">
        <v>4800</v>
      </c>
      <c r="H85" s="136">
        <v>149</v>
      </c>
      <c r="I85" s="138">
        <v>74.5</v>
      </c>
      <c r="J85" s="106"/>
      <c r="K85" s="136"/>
      <c r="L85" s="139"/>
      <c r="M85" s="133"/>
    </row>
    <row r="86" spans="1:13" ht="24.75" customHeight="1">
      <c r="A86" s="132">
        <v>5</v>
      </c>
      <c r="B86" s="133">
        <v>374</v>
      </c>
      <c r="C86" s="134"/>
      <c r="D86" s="135">
        <v>8100</v>
      </c>
      <c r="E86" s="106">
        <v>154</v>
      </c>
      <c r="F86" s="136">
        <v>77</v>
      </c>
      <c r="G86" s="137"/>
      <c r="H86" s="136"/>
      <c r="I86" s="138"/>
      <c r="J86" s="106"/>
      <c r="K86" s="136"/>
      <c r="L86" s="139"/>
      <c r="M86" s="133"/>
    </row>
    <row r="87" spans="1:13" ht="24.75" customHeight="1">
      <c r="A87" s="132">
        <v>6</v>
      </c>
      <c r="B87" s="133">
        <v>618</v>
      </c>
      <c r="C87" s="134"/>
      <c r="D87" s="135">
        <v>7900</v>
      </c>
      <c r="E87" s="106"/>
      <c r="F87" s="136"/>
      <c r="G87" s="137">
        <v>7780</v>
      </c>
      <c r="H87" s="136">
        <v>169</v>
      </c>
      <c r="I87" s="138">
        <v>84.5</v>
      </c>
      <c r="J87" s="106"/>
      <c r="K87" s="136"/>
      <c r="L87" s="139"/>
      <c r="M87" s="133"/>
    </row>
    <row r="88" spans="1:13" ht="24.75" customHeight="1">
      <c r="A88" s="132">
        <v>7</v>
      </c>
      <c r="B88" s="133"/>
      <c r="C88" s="134"/>
      <c r="D88" s="135"/>
      <c r="E88" s="106"/>
      <c r="F88" s="136"/>
      <c r="G88" s="137"/>
      <c r="H88" s="136"/>
      <c r="I88" s="138"/>
      <c r="J88" s="106"/>
      <c r="K88" s="136"/>
      <c r="L88" s="139"/>
      <c r="M88" s="133"/>
    </row>
    <row r="89" spans="1:13" ht="24.75" customHeight="1">
      <c r="A89" s="132">
        <v>8</v>
      </c>
      <c r="B89" s="133"/>
      <c r="C89" s="134"/>
      <c r="D89" s="135"/>
      <c r="E89" s="106"/>
      <c r="F89" s="136"/>
      <c r="G89" s="137"/>
      <c r="H89" s="136"/>
      <c r="I89" s="138"/>
      <c r="J89" s="106"/>
      <c r="K89" s="136"/>
      <c r="L89" s="139"/>
      <c r="M89" s="133"/>
    </row>
    <row r="90" spans="1:13" ht="24.75" customHeight="1">
      <c r="A90" s="132">
        <v>9</v>
      </c>
      <c r="B90" s="133"/>
      <c r="C90" s="134"/>
      <c r="D90" s="135"/>
      <c r="E90" s="106"/>
      <c r="F90" s="136"/>
      <c r="G90" s="137"/>
      <c r="H90" s="136"/>
      <c r="I90" s="138"/>
      <c r="J90" s="106"/>
      <c r="K90" s="136"/>
      <c r="L90" s="139"/>
      <c r="M90" s="133"/>
    </row>
    <row r="91" spans="1:13" ht="24.75" customHeight="1">
      <c r="A91" s="132">
        <v>10</v>
      </c>
      <c r="B91" s="133"/>
      <c r="C91" s="134"/>
      <c r="D91" s="135"/>
      <c r="E91" s="106"/>
      <c r="F91" s="136"/>
      <c r="G91" s="137"/>
      <c r="H91" s="136"/>
      <c r="I91" s="138"/>
      <c r="J91" s="106"/>
      <c r="K91" s="136"/>
      <c r="L91" s="139"/>
      <c r="M91" s="133"/>
    </row>
    <row r="92" spans="1:13" ht="24.75" customHeight="1">
      <c r="A92" s="132">
        <v>11</v>
      </c>
      <c r="B92" s="133"/>
      <c r="C92" s="134"/>
      <c r="D92" s="135"/>
      <c r="E92" s="106"/>
      <c r="F92" s="136"/>
      <c r="G92" s="137"/>
      <c r="H92" s="136"/>
      <c r="I92" s="138"/>
      <c r="J92" s="106"/>
      <c r="K92" s="136"/>
      <c r="L92" s="139"/>
      <c r="M92" s="133"/>
    </row>
    <row r="93" spans="1:13" ht="24.75" customHeight="1">
      <c r="A93" s="132">
        <v>12</v>
      </c>
      <c r="B93" s="133"/>
      <c r="C93" s="134"/>
      <c r="D93" s="135"/>
      <c r="E93" s="106"/>
      <c r="F93" s="136"/>
      <c r="G93" s="137"/>
      <c r="H93" s="136"/>
      <c r="I93" s="138"/>
      <c r="J93" s="106"/>
      <c r="K93" s="136"/>
      <c r="L93" s="139"/>
      <c r="M93" s="133"/>
    </row>
    <row r="94" spans="1:13" ht="24.75" customHeight="1">
      <c r="A94" s="132">
        <v>13</v>
      </c>
      <c r="B94" s="133"/>
      <c r="C94" s="134"/>
      <c r="D94" s="135"/>
      <c r="E94" s="106"/>
      <c r="F94" s="136"/>
      <c r="G94" s="137"/>
      <c r="H94" s="136"/>
      <c r="I94" s="138"/>
      <c r="J94" s="106"/>
      <c r="K94" s="136"/>
      <c r="L94" s="139"/>
      <c r="M94" s="133"/>
    </row>
    <row r="95" spans="1:13" ht="24.75" customHeight="1">
      <c r="A95" s="132">
        <v>14</v>
      </c>
      <c r="B95" s="133"/>
      <c r="C95" s="134"/>
      <c r="D95" s="135"/>
      <c r="E95" s="106"/>
      <c r="F95" s="136"/>
      <c r="G95" s="137"/>
      <c r="H95" s="136"/>
      <c r="I95" s="138"/>
      <c r="J95" s="106"/>
      <c r="K95" s="136"/>
      <c r="L95" s="139"/>
      <c r="M95" s="133"/>
    </row>
    <row r="96" spans="1:13" ht="24.75" customHeight="1">
      <c r="A96" s="132">
        <v>15</v>
      </c>
      <c r="B96" s="133"/>
      <c r="C96" s="134"/>
      <c r="D96" s="135"/>
      <c r="E96" s="106"/>
      <c r="F96" s="136"/>
      <c r="G96" s="137"/>
      <c r="H96" s="136"/>
      <c r="I96" s="138"/>
      <c r="J96" s="106"/>
      <c r="K96" s="136"/>
      <c r="L96" s="139"/>
      <c r="M96" s="133"/>
    </row>
    <row r="97" spans="1:10" ht="24.75" customHeight="1">
      <c r="A97" s="26" t="s">
        <v>61</v>
      </c>
      <c r="B97" s="26"/>
      <c r="C97" s="26"/>
      <c r="D97" s="26"/>
      <c r="E97" s="26"/>
      <c r="F97" s="26"/>
      <c r="G97" s="26"/>
      <c r="H97" s="26"/>
      <c r="I97" s="26"/>
      <c r="J97" s="140">
        <f>(SUM(D82:D96)/1000)+(SUM(G82:G96)/1000)+(SUM(J82:J96)/1000)</f>
        <v>53.269999999999996</v>
      </c>
    </row>
    <row r="98" spans="1:10" ht="24.75" customHeight="1">
      <c r="A98" s="26" t="s">
        <v>58</v>
      </c>
      <c r="B98" s="26"/>
      <c r="C98" s="26"/>
      <c r="D98" s="26"/>
      <c r="E98" s="26"/>
      <c r="F98" s="26"/>
      <c r="G98" s="26"/>
      <c r="H98" s="26"/>
      <c r="I98" s="26"/>
      <c r="J98" s="140">
        <f>(SUM(E82:E96))+(SUM(H82:H96))+(SUM(K82:K96))</f>
        <v>713</v>
      </c>
    </row>
    <row r="99" spans="1:10" ht="24.75" customHeight="1">
      <c r="A99" s="26" t="s">
        <v>62</v>
      </c>
      <c r="B99" s="26"/>
      <c r="C99" s="26"/>
      <c r="D99" s="26"/>
      <c r="E99" s="26"/>
      <c r="F99" s="26"/>
      <c r="G99" s="26"/>
      <c r="H99" s="26"/>
      <c r="I99" s="26"/>
      <c r="J99" s="140">
        <f>(SUM(F82:F96))+(SUM(I82:I96))+(SUM(L82:L96))</f>
        <v>356.5</v>
      </c>
    </row>
    <row r="100" spans="1:10" ht="24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44" customFormat="1" ht="15">
      <c r="A102" s="142" t="s">
        <v>63</v>
      </c>
      <c r="B102" s="142"/>
      <c r="C102" s="142"/>
      <c r="D102" s="142"/>
      <c r="E102" s="143">
        <v>3</v>
      </c>
      <c r="F102" s="144" t="s">
        <v>18</v>
      </c>
    </row>
    <row r="103" spans="1:6" s="144" customFormat="1" ht="18" customHeight="1">
      <c r="A103" s="142" t="s">
        <v>64</v>
      </c>
      <c r="B103" s="142"/>
      <c r="C103" s="142"/>
      <c r="D103" s="142"/>
      <c r="E103" s="143">
        <v>51</v>
      </c>
      <c r="F103" s="144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2015-06-08T10:08:44Z</cp:lastPrinted>
  <dcterms:created xsi:type="dcterms:W3CDTF">2015-03-20T08:48:43Z</dcterms:created>
  <dcterms:modified xsi:type="dcterms:W3CDTF">2015-11-24T10:24:59Z</dcterms:modified>
  <cp:category/>
  <cp:version/>
  <cp:contentType/>
  <cp:contentStatus/>
</cp:coreProperties>
</file>