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ΣΥΓΚΕΝΤΡΩΤΙΚΑ ΜΗΝΟΣ" sheetId="1" r:id="rId1"/>
    <sheet name="1η" sheetId="2" r:id="rId2"/>
    <sheet name="2η" sheetId="3" r:id="rId3"/>
    <sheet name="3η" sheetId="4" r:id="rId4"/>
    <sheet name="4η" sheetId="5" r:id="rId5"/>
    <sheet name="5η" sheetId="6" r:id="rId6"/>
    <sheet name="6η" sheetId="7" r:id="rId7"/>
    <sheet name="7η" sheetId="8" r:id="rId8"/>
    <sheet name="8η" sheetId="9" r:id="rId9"/>
    <sheet name="9η" sheetId="10" r:id="rId10"/>
    <sheet name="10η" sheetId="11" r:id="rId11"/>
    <sheet name="11η" sheetId="12" r:id="rId12"/>
    <sheet name="12η" sheetId="13" r:id="rId13"/>
    <sheet name="13η" sheetId="14" r:id="rId14"/>
    <sheet name="14η" sheetId="15" r:id="rId15"/>
    <sheet name="15η" sheetId="16" r:id="rId16"/>
    <sheet name="16η" sheetId="17" r:id="rId17"/>
    <sheet name="17η" sheetId="18" r:id="rId18"/>
    <sheet name="18η" sheetId="19" r:id="rId19"/>
    <sheet name="19η" sheetId="20" r:id="rId20"/>
    <sheet name="20η" sheetId="21" r:id="rId21"/>
    <sheet name="21η" sheetId="22" r:id="rId22"/>
    <sheet name="22η" sheetId="23" r:id="rId23"/>
    <sheet name="23η" sheetId="24" r:id="rId24"/>
    <sheet name="24η" sheetId="25" r:id="rId25"/>
    <sheet name="25η" sheetId="26" r:id="rId26"/>
    <sheet name="26η" sheetId="27" r:id="rId27"/>
    <sheet name="27η" sheetId="28" r:id="rId28"/>
    <sheet name="28η" sheetId="29" r:id="rId29"/>
    <sheet name="29η" sheetId="30" r:id="rId30"/>
    <sheet name="30η" sheetId="31" r:id="rId31"/>
    <sheet name="31η" sheetId="32" r:id="rId32"/>
  </sheets>
  <definedNames>
    <definedName name="_xlnm.Print_Area" localSheetId="10">'10η'!$A$1:$M$103</definedName>
    <definedName name="_xlnm.Print_Area" localSheetId="11">'11η'!$A$1:$M$103</definedName>
    <definedName name="_xlnm.Print_Area" localSheetId="12">'12η'!$A$1:$M$103</definedName>
    <definedName name="_xlnm.Print_Area" localSheetId="13">'13η'!$A$1:$M$103</definedName>
    <definedName name="_xlnm.Print_Area" localSheetId="14">'14η'!$A$1:$M$103</definedName>
    <definedName name="_xlnm.Print_Area" localSheetId="15">'15η'!$A$1:$M$103</definedName>
    <definedName name="_xlnm.Print_Area" localSheetId="16">'16η'!$A$1:$M$103</definedName>
    <definedName name="_xlnm.Print_Area" localSheetId="17">'17η'!$A$1:$M$103</definedName>
    <definedName name="_xlnm.Print_Area" localSheetId="18">'18η'!$A$1:$M$103</definedName>
    <definedName name="_xlnm.Print_Area" localSheetId="19">'19η'!$A$1:$M$103</definedName>
    <definedName name="_xlnm.Print_Area" localSheetId="1">'1η'!$A$1:$M$103</definedName>
    <definedName name="_xlnm.Print_Area" localSheetId="20">'20η'!$A$1:$M$103</definedName>
    <definedName name="_xlnm.Print_Area" localSheetId="21">'21η'!$A$1:$M$103</definedName>
    <definedName name="_xlnm.Print_Area" localSheetId="22">'22η'!$A$1:$M$103</definedName>
    <definedName name="_xlnm.Print_Area" localSheetId="23">'23η'!$A$1:$M$103</definedName>
    <definedName name="_xlnm.Print_Area" localSheetId="24">'24η'!$A$1:$M$103</definedName>
    <definedName name="_xlnm.Print_Area" localSheetId="25">'25η'!$A$1:$M$103</definedName>
    <definedName name="_xlnm.Print_Area" localSheetId="26">'26η'!$A$1:$M$103</definedName>
    <definedName name="_xlnm.Print_Area" localSheetId="27">'27η'!$A$1:$M$103</definedName>
    <definedName name="_xlnm.Print_Area" localSheetId="28">'28η'!$A$1:$M$103</definedName>
    <definedName name="_xlnm.Print_Area" localSheetId="29">'29η'!$A$1:$M$103</definedName>
    <definedName name="_xlnm.Print_Area" localSheetId="2">'2η'!$A$1:$M$103</definedName>
    <definedName name="_xlnm.Print_Area" localSheetId="30">'30η'!$A$1:$M$103</definedName>
    <definedName name="_xlnm.Print_Area" localSheetId="3">'3η'!$A$1:$M$103</definedName>
    <definedName name="_xlnm.Print_Area" localSheetId="4">'4η'!$A$1:$M$103</definedName>
    <definedName name="_xlnm.Print_Area" localSheetId="5">'5η'!$A$1:$M$103</definedName>
    <definedName name="_xlnm.Print_Area" localSheetId="6">'6η'!$A$1:$M$103</definedName>
    <definedName name="_xlnm.Print_Area" localSheetId="7">'7η'!$A$1:$M$103</definedName>
    <definedName name="_xlnm.Print_Area" localSheetId="8">'8η'!$A$1:$M$103</definedName>
    <definedName name="_xlnm.Print_Area" localSheetId="9">'9η'!$A$1:$M$103</definedName>
    <definedName name="_xlnm.Print_Area" localSheetId="0">'ΣΥΓΚΕΝΤΡΩΤΙΚΑ ΜΗΝΟΣ'!$A$1:$M$23</definedName>
  </definedNames>
  <calcPr fullCalcOnLoad="1"/>
</workbook>
</file>

<file path=xl/sharedStrings.xml><?xml version="1.0" encoding="utf-8"?>
<sst xmlns="http://schemas.openxmlformats.org/spreadsheetml/2006/main" count="3421" uniqueCount="87">
  <si>
    <t>Τ Μ Η Μ Α   Α Ν Α Κ Υ Κ Λ Ω Σ Η Σ</t>
  </si>
  <si>
    <t>ΚΑΤΑΓΡΑΦΗ ΔΡΑΣΤΗΡΙΟΤΗΤΑΣ ΕΡΓΟΤΑΞΙΟΥ ΩΡΑΙΟΚΑΣΤΡΟΥ</t>
  </si>
  <si>
    <t>ΜΗΝΑΣ:</t>
  </si>
  <si>
    <t xml:space="preserve">Ι.Αφίξεις οχημάτων </t>
  </si>
  <si>
    <t>Συνολικό ημερήσιο tonnage μπάζων - αδρανών (kg)</t>
  </si>
  <si>
    <t>Συνολικό ημερήσιο tonnage παλιών επίπλων (kg)</t>
  </si>
  <si>
    <t>Συνολικό ημερήσιο tonnage λοιπών υλικών (kg)</t>
  </si>
  <si>
    <t>Συνολικό ημερήσιο tonnage μεταφερόμενων υλικών πλην κλαδιών (kg)</t>
  </si>
  <si>
    <t>Συνολικό ημερήσιο tonnage  κλαδιών (kg)</t>
  </si>
  <si>
    <r>
      <t>ΙΙ. Μεταφορά υπολείμματος</t>
    </r>
    <r>
      <rPr>
        <b/>
        <sz val="12"/>
        <rFont val="Arial"/>
        <family val="2"/>
      </rPr>
      <t xml:space="preserve"> (ΖΥΓΟΛΟΓΙΑ ΧΥΤΑ)</t>
    </r>
  </si>
  <si>
    <t>Συνολικό μηνιαίο tonnage υπολείμματος (tn):</t>
  </si>
  <si>
    <t>Συνολικά διανυθέντα χιλιόμετρα μηνιαίως (km):</t>
  </si>
  <si>
    <t>Συνολική ποσότητα καταναλισκόμενου καυσίμου μηνιαίως (lt):</t>
  </si>
  <si>
    <r>
      <t>ΙΙΙ. Μεταφορά σπασμένου</t>
    </r>
    <r>
      <rPr>
        <b/>
        <sz val="12"/>
        <rFont val="Arial"/>
        <family val="2"/>
      </rPr>
      <t xml:space="preserve"> (ΖΥΓΟΛΟΓΙΑ ΧΥΤΑ)</t>
    </r>
  </si>
  <si>
    <t>Συνολικό μηνιαίο tonnage σπασμένου (tn):</t>
  </si>
  <si>
    <t xml:space="preserve">ΙV. Λειτουργία Σπαστήρα </t>
  </si>
  <si>
    <t>Σύνολο ωρών πραγματικής λειτουργίας:</t>
  </si>
  <si>
    <t xml:space="preserve"> ώρες</t>
  </si>
  <si>
    <t xml:space="preserve">Μηνιαία κατανάλωση καυσίμου: </t>
  </si>
  <si>
    <t>lt</t>
  </si>
  <si>
    <t>Ημερομηνία:</t>
  </si>
  <si>
    <t>ΙΟΥΛΙΟΥ</t>
  </si>
  <si>
    <t>Β  ά  ρ  δ    ι   α</t>
  </si>
  <si>
    <t>α/α</t>
  </si>
  <si>
    <t>ΔΘ</t>
  </si>
  <si>
    <t>Τύπος οχήματος</t>
  </si>
  <si>
    <t xml:space="preserve">Μεταφερόμενα υλικά, πλην κλαδιών </t>
  </si>
  <si>
    <t>Συνολικό tonnage μεταφερόμενου υλικού, πλην κλαδιών (kg)</t>
  </si>
  <si>
    <t>Συνολικό tonnage κλαδιών (kg)</t>
  </si>
  <si>
    <t>Περιφέρεια</t>
  </si>
  <si>
    <t>Μπάζα - αδρανή</t>
  </si>
  <si>
    <t>Παλιά έπιπλα</t>
  </si>
  <si>
    <t xml:space="preserve">Λοιπά υλικά </t>
  </si>
  <si>
    <t xml:space="preserve">Π ρ ω  ι    ν  ή </t>
  </si>
  <si>
    <t>Ε</t>
  </si>
  <si>
    <t>Δ</t>
  </si>
  <si>
    <t>Γ</t>
  </si>
  <si>
    <t>Β</t>
  </si>
  <si>
    <t>Α</t>
  </si>
  <si>
    <t>ΠΡΑΣΙΝΟ</t>
  </si>
  <si>
    <t>Α  π  ο  γ    ε     υ  μ  α  τ    ι   ν  ή</t>
  </si>
  <si>
    <t>Β  ρ  α  δ    ι    ν  ή</t>
  </si>
  <si>
    <t>ΑΧΕΠΑ</t>
  </si>
  <si>
    <t>Συνολικό ημερήσιο tonnage κλαδιών (kg)</t>
  </si>
  <si>
    <t>ΙΙ. Μεταφορά υπολείμματος (ΖΥΓΟΛΟΓΙΑ ΧΥΤΑ)</t>
  </si>
  <si>
    <t>Α/α</t>
  </si>
  <si>
    <r>
      <t>1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</si>
  <si>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t>2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</si>
  <si>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t>3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</si>
  <si>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t>Περιοχή κίνησης</t>
  </si>
  <si>
    <t>Συνολικό tonnage απορ/των (kg)</t>
  </si>
  <si>
    <t>Διανυθέντα χλμ</t>
  </si>
  <si>
    <t>Καταναλ/νο καύσιμο           (lt)</t>
  </si>
  <si>
    <t>Καταναλ/νο καύσιμο         (lt)</t>
  </si>
  <si>
    <t>Καταναλ/νο καύσιμο      (lt)</t>
  </si>
  <si>
    <t>Συνολικό ημερήσιο tonnage υπολείμματος (tn):</t>
  </si>
  <si>
    <t>Συνολικά διανυθέντα χιλιόμετρα ημερησίως (km):</t>
  </si>
  <si>
    <t>Συνολική ποσότητα καταναλισκόμενου καυσίμου  ημερησίως (lt):</t>
  </si>
  <si>
    <t>ΙΙI. Μεταφορά σπασμένου (ΖΥΓΟΛΟΓΙΑ ΧΥΤΑ)</t>
  </si>
  <si>
    <t>Συνολικό ημερήσιο tonnage σπασμένου (tn):</t>
  </si>
  <si>
    <t>Συνολική ποσότητα καταναλισκόμενου καυσίμου ημερησίως (lt):</t>
  </si>
  <si>
    <t>Ώρες πραγματικής λειτουργίας:</t>
  </si>
  <si>
    <t xml:space="preserve">Κατανάλωση καυσίμου: </t>
  </si>
  <si>
    <t>ΙΟΥΛ</t>
  </si>
  <si>
    <t>ΚΛΑΔΙΑ</t>
  </si>
  <si>
    <t>`</t>
  </si>
  <si>
    <t>ΚΟΙΜΗΤ</t>
  </si>
  <si>
    <t>ΑΡΧ ΜΟΥΣ</t>
  </si>
  <si>
    <t>ΧΑΝΘ</t>
  </si>
  <si>
    <t>ΙΟΥΛΙΟΣ</t>
  </si>
  <si>
    <t>ΚΟΙΜΗΤΗΡΙΑ</t>
  </si>
  <si>
    <t>E</t>
  </si>
  <si>
    <t>A</t>
  </si>
  <si>
    <t>ΕΠΙΧΕΙΡΙΣΗ ΑΓ ΑΙΚ.</t>
  </si>
  <si>
    <t>ΙΔΙΩΤΗΣ</t>
  </si>
  <si>
    <t xml:space="preserve">Ε </t>
  </si>
  <si>
    <t>ΥΠ ΜΑΚ- ΘΡΑΚ</t>
  </si>
  <si>
    <t>ΣΚΑΦΗ</t>
  </si>
  <si>
    <t>ΖΩΟ ΚΗΠΟΣ</t>
  </si>
  <si>
    <t>ΣΚΣΦΗ</t>
  </si>
  <si>
    <t>ΙΠΠΟΚΡΑΤΕΙΟ</t>
  </si>
  <si>
    <t>ΥΠΟΥΡΓΕΙΟ</t>
  </si>
  <si>
    <t>Β  ά  ρ  δ   ι   α</t>
  </si>
  <si>
    <t xml:space="preserve">Π ρ ω  ι   ν  ή </t>
  </si>
  <si>
    <t>Α  π  ο  γ  ε  υ  μ  α  τ  ι  ν  ή</t>
  </si>
  <si>
    <t>Β  ρ  α  δ  ι  ν  ή</t>
  </si>
  <si>
    <t xml:space="preserve">ΚΟΙΜΗΤ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</si>
</sst>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"/>
  </numFmts>
  <fonts count="9">
    <font>
      <sz val="10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10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10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10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10"/>
      </bottom>
    </border>
    <border>
      <left style="thin">
        <color indexed="8"/>
      </left>
      <right style="thin">
        <color indexed="8"/>
      </right>
      <top style="double">
        <color indexed="10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10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10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10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10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10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0" fillId="0" borderId="0" xfId="0" applyAlignment="1">
      <alignment/>
    </xf>
    <xf numFmtId="164" fontId="3" fillId="0" borderId="0" xfId="0" applyFont="1" applyBorder="1" applyAlignment="1">
      <alignment/>
    </xf>
    <xf numFmtId="164" fontId="0" fillId="0" borderId="0" xfId="0" applyBorder="1" applyAlignment="1">
      <alignment vertical="center"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left"/>
    </xf>
    <xf numFmtId="164" fontId="5" fillId="0" borderId="1" xfId="0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vertical="center"/>
    </xf>
    <xf numFmtId="164" fontId="5" fillId="0" borderId="2" xfId="0" applyFont="1" applyBorder="1" applyAlignment="1">
      <alignment horizontal="left" vertical="center"/>
    </xf>
    <xf numFmtId="164" fontId="5" fillId="0" borderId="3" xfId="0" applyFont="1" applyBorder="1" applyAlignment="1">
      <alignment vertical="center"/>
    </xf>
    <xf numFmtId="164" fontId="5" fillId="0" borderId="4" xfId="0" applyFont="1" applyBorder="1" applyAlignment="1">
      <alignment vertical="center"/>
    </xf>
    <xf numFmtId="164" fontId="5" fillId="0" borderId="0" xfId="0" applyFont="1" applyBorder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2" fillId="0" borderId="0" xfId="0" applyFont="1" applyBorder="1" applyAlignment="1">
      <alignment horizontal="left" vertical="center" wrapText="1"/>
    </xf>
    <xf numFmtId="164" fontId="6" fillId="0" borderId="2" xfId="0" applyFont="1" applyBorder="1" applyAlignment="1">
      <alignment horizontal="left" vertical="center"/>
    </xf>
    <xf numFmtId="164" fontId="3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left" vertical="center"/>
    </xf>
    <xf numFmtId="164" fontId="6" fillId="0" borderId="2" xfId="0" applyFont="1" applyBorder="1" applyAlignment="1">
      <alignment horizontal="center" vertical="center"/>
    </xf>
    <xf numFmtId="164" fontId="6" fillId="0" borderId="4" xfId="0" applyFont="1" applyBorder="1" applyAlignment="1">
      <alignment vertical="center"/>
    </xf>
    <xf numFmtId="164" fontId="6" fillId="0" borderId="0" xfId="0" applyFont="1" applyAlignment="1">
      <alignment vertical="center"/>
    </xf>
    <xf numFmtId="164" fontId="4" fillId="0" borderId="5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/>
    </xf>
    <xf numFmtId="164" fontId="4" fillId="0" borderId="6" xfId="0" applyFont="1" applyBorder="1" applyAlignment="1">
      <alignment horizontal="center" vertical="center" wrapText="1"/>
    </xf>
    <xf numFmtId="164" fontId="4" fillId="0" borderId="7" xfId="0" applyFont="1" applyBorder="1" applyAlignment="1">
      <alignment horizontal="center" vertical="center" wrapText="1"/>
    </xf>
    <xf numFmtId="164" fontId="4" fillId="0" borderId="8" xfId="0" applyFont="1" applyBorder="1" applyAlignment="1">
      <alignment horizontal="center" vertical="center" wrapText="1"/>
    </xf>
    <xf numFmtId="164" fontId="4" fillId="0" borderId="9" xfId="0" applyFont="1" applyBorder="1" applyAlignment="1">
      <alignment horizontal="center" vertical="center"/>
    </xf>
    <xf numFmtId="164" fontId="4" fillId="0" borderId="10" xfId="0" applyFont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 wrapText="1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horizontal="center" vertical="center"/>
    </xf>
    <xf numFmtId="164" fontId="3" fillId="0" borderId="14" xfId="0" applyFont="1" applyBorder="1" applyAlignment="1">
      <alignment horizontal="center" vertical="center"/>
    </xf>
    <xf numFmtId="166" fontId="3" fillId="0" borderId="13" xfId="0" applyNumberFormat="1" applyFont="1" applyBorder="1" applyAlignment="1">
      <alignment horizontal="center" vertical="center"/>
    </xf>
    <xf numFmtId="166" fontId="3" fillId="0" borderId="15" xfId="0" applyNumberFormat="1" applyFont="1" applyBorder="1" applyAlignment="1">
      <alignment horizontal="center" vertical="center"/>
    </xf>
    <xf numFmtId="166" fontId="3" fillId="0" borderId="16" xfId="0" applyNumberFormat="1" applyFont="1" applyBorder="1" applyAlignment="1">
      <alignment horizontal="center" vertical="center"/>
    </xf>
    <xf numFmtId="164" fontId="3" fillId="0" borderId="17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3" fillId="0" borderId="18" xfId="0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center"/>
    </xf>
    <xf numFmtId="166" fontId="3" fillId="0" borderId="20" xfId="0" applyNumberFormat="1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18" xfId="0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6" fontId="3" fillId="0" borderId="20" xfId="0" applyNumberFormat="1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21" xfId="0" applyFont="1" applyBorder="1" applyAlignment="1">
      <alignment horizontal="center" vertical="center"/>
    </xf>
    <xf numFmtId="164" fontId="3" fillId="0" borderId="21" xfId="0" applyFont="1" applyBorder="1" applyAlignment="1">
      <alignment horizontal="center"/>
    </xf>
    <xf numFmtId="164" fontId="3" fillId="0" borderId="22" xfId="0" applyFont="1" applyBorder="1" applyAlignment="1">
      <alignment horizontal="center"/>
    </xf>
    <xf numFmtId="164" fontId="3" fillId="0" borderId="23" xfId="0" applyFont="1" applyBorder="1" applyAlignment="1">
      <alignment horizontal="center"/>
    </xf>
    <xf numFmtId="166" fontId="3" fillId="0" borderId="22" xfId="0" applyNumberFormat="1" applyFont="1" applyBorder="1" applyAlignment="1">
      <alignment horizontal="center"/>
    </xf>
    <xf numFmtId="166" fontId="3" fillId="0" borderId="24" xfId="0" applyNumberFormat="1" applyFont="1" applyBorder="1" applyAlignment="1">
      <alignment horizontal="center" vertical="center"/>
    </xf>
    <xf numFmtId="166" fontId="3" fillId="0" borderId="25" xfId="0" applyNumberFormat="1" applyFont="1" applyBorder="1" applyAlignment="1">
      <alignment horizontal="center"/>
    </xf>
    <xf numFmtId="164" fontId="3" fillId="0" borderId="26" xfId="0" applyFont="1" applyBorder="1" applyAlignment="1">
      <alignment horizontal="center"/>
    </xf>
    <xf numFmtId="164" fontId="4" fillId="0" borderId="27" xfId="0" applyFont="1" applyBorder="1" applyAlignment="1">
      <alignment horizontal="center" vertical="center" wrapText="1"/>
    </xf>
    <xf numFmtId="164" fontId="4" fillId="0" borderId="27" xfId="0" applyFont="1" applyBorder="1" applyAlignment="1">
      <alignment horizontal="center" vertical="center"/>
    </xf>
    <xf numFmtId="164" fontId="4" fillId="0" borderId="28" xfId="0" applyFont="1" applyBorder="1" applyAlignment="1">
      <alignment horizontal="center" vertical="center" wrapText="1"/>
    </xf>
    <xf numFmtId="164" fontId="4" fillId="0" borderId="29" xfId="0" applyFont="1" applyBorder="1" applyAlignment="1">
      <alignment horizontal="center" vertical="center" wrapText="1"/>
    </xf>
    <xf numFmtId="164" fontId="4" fillId="0" borderId="30" xfId="0" applyFont="1" applyBorder="1" applyAlignment="1">
      <alignment horizontal="center" vertical="center" wrapText="1"/>
    </xf>
    <xf numFmtId="164" fontId="4" fillId="0" borderId="31" xfId="0" applyFont="1" applyBorder="1" applyAlignment="1">
      <alignment horizontal="center" vertical="center"/>
    </xf>
    <xf numFmtId="164" fontId="0" fillId="0" borderId="32" xfId="0" applyFont="1" applyBorder="1" applyAlignment="1">
      <alignment horizontal="center" vertical="center" wrapText="1"/>
    </xf>
    <xf numFmtId="164" fontId="6" fillId="0" borderId="33" xfId="0" applyFont="1" applyBorder="1" applyAlignment="1">
      <alignment horizontal="center" vertical="center"/>
    </xf>
    <xf numFmtId="164" fontId="6" fillId="0" borderId="21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14" xfId="0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166" fontId="3" fillId="0" borderId="24" xfId="0" applyNumberFormat="1" applyFont="1" applyBorder="1" applyAlignment="1">
      <alignment horizontal="center"/>
    </xf>
    <xf numFmtId="166" fontId="3" fillId="0" borderId="16" xfId="0" applyNumberFormat="1" applyFont="1" applyBorder="1" applyAlignment="1">
      <alignment horizontal="center"/>
    </xf>
    <xf numFmtId="164" fontId="3" fillId="0" borderId="17" xfId="0" applyFont="1" applyBorder="1" applyAlignment="1">
      <alignment horizontal="center"/>
    </xf>
    <xf numFmtId="164" fontId="3" fillId="0" borderId="11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vertical="center"/>
    </xf>
    <xf numFmtId="164" fontId="0" fillId="2" borderId="1" xfId="0" applyFill="1" applyBorder="1" applyAlignment="1">
      <alignment horizont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164" fontId="0" fillId="0" borderId="34" xfId="0" applyFont="1" applyBorder="1" applyAlignment="1">
      <alignment horizontal="center" vertical="center"/>
    </xf>
    <xf numFmtId="164" fontId="0" fillId="0" borderId="35" xfId="0" applyFont="1" applyBorder="1" applyAlignment="1">
      <alignment horizontal="center" vertical="center" wrapText="1"/>
    </xf>
    <xf numFmtId="164" fontId="0" fillId="0" borderId="36" xfId="0" applyFont="1" applyBorder="1" applyAlignment="1">
      <alignment horizontal="center" vertical="center" wrapText="1"/>
    </xf>
    <xf numFmtId="164" fontId="4" fillId="0" borderId="34" xfId="0" applyFont="1" applyBorder="1" applyAlignment="1">
      <alignment horizontal="center" vertical="center" wrapText="1"/>
    </xf>
    <xf numFmtId="164" fontId="4" fillId="0" borderId="37" xfId="0" applyFont="1" applyBorder="1" applyAlignment="1">
      <alignment horizontal="center" vertical="center" wrapText="1"/>
    </xf>
    <xf numFmtId="164" fontId="4" fillId="0" borderId="38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0" borderId="18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39" xfId="0" applyFont="1" applyBorder="1" applyAlignment="1">
      <alignment horizontal="center" vertical="center" wrapText="1"/>
    </xf>
    <xf numFmtId="164" fontId="0" fillId="0" borderId="40" xfId="0" applyFont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4" fontId="0" fillId="0" borderId="19" xfId="0" applyFont="1" applyBorder="1" applyAlignment="1">
      <alignment horizontal="center" vertical="center" wrapText="1"/>
    </xf>
    <xf numFmtId="164" fontId="0" fillId="0" borderId="7" xfId="0" applyBorder="1" applyAlignment="1">
      <alignment horizontal="center"/>
    </xf>
    <xf numFmtId="164" fontId="3" fillId="0" borderId="41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39" xfId="0" applyFont="1" applyBorder="1" applyAlignment="1">
      <alignment horizontal="center"/>
    </xf>
    <xf numFmtId="164" fontId="3" fillId="0" borderId="40" xfId="0" applyFont="1" applyBorder="1" applyAlignment="1">
      <alignment horizontal="center"/>
    </xf>
    <xf numFmtId="164" fontId="3" fillId="0" borderId="19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6" fillId="0" borderId="0" xfId="0" applyFont="1" applyBorder="1" applyAlignment="1">
      <alignment horizontal="left" vertical="center"/>
    </xf>
    <xf numFmtId="164" fontId="6" fillId="0" borderId="1" xfId="0" applyFont="1" applyBorder="1" applyAlignment="1">
      <alignment horizontal="left"/>
    </xf>
    <xf numFmtId="164" fontId="8" fillId="0" borderId="1" xfId="0" applyFont="1" applyBorder="1" applyAlignment="1">
      <alignment/>
    </xf>
    <xf numFmtId="164" fontId="6" fillId="0" borderId="0" xfId="0" applyFont="1" applyAlignment="1">
      <alignment/>
    </xf>
    <xf numFmtId="166" fontId="3" fillId="0" borderId="42" xfId="0" applyNumberFormat="1" applyFont="1" applyBorder="1" applyAlignment="1">
      <alignment horizontal="center" vertical="center"/>
    </xf>
    <xf numFmtId="164" fontId="3" fillId="0" borderId="22" xfId="0" applyFont="1" applyBorder="1" applyAlignment="1">
      <alignment horizontal="center" vertical="center"/>
    </xf>
    <xf numFmtId="164" fontId="3" fillId="0" borderId="23" xfId="0" applyFont="1" applyBorder="1" applyAlignment="1">
      <alignment horizontal="center" vertical="center"/>
    </xf>
    <xf numFmtId="166" fontId="3" fillId="0" borderId="22" xfId="0" applyNumberFormat="1" applyFont="1" applyBorder="1" applyAlignment="1">
      <alignment horizontal="center" vertical="center"/>
    </xf>
    <xf numFmtId="166" fontId="3" fillId="0" borderId="43" xfId="0" applyNumberFormat="1" applyFont="1" applyBorder="1" applyAlignment="1">
      <alignment horizontal="center" vertical="center"/>
    </xf>
    <xf numFmtId="166" fontId="3" fillId="0" borderId="25" xfId="0" applyNumberFormat="1" applyFont="1" applyBorder="1" applyAlignment="1">
      <alignment horizontal="center" vertical="center"/>
    </xf>
    <xf numFmtId="164" fontId="3" fillId="0" borderId="26" xfId="0" applyFont="1" applyBorder="1" applyAlignment="1">
      <alignment horizontal="center" vertical="center"/>
    </xf>
    <xf numFmtId="164" fontId="4" fillId="0" borderId="44" xfId="0" applyFont="1" applyBorder="1" applyAlignment="1">
      <alignment horizontal="center" vertical="center" wrapText="1"/>
    </xf>
    <xf numFmtId="164" fontId="4" fillId="0" borderId="44" xfId="0" applyFont="1" applyBorder="1" applyAlignment="1">
      <alignment horizontal="center" vertical="center"/>
    </xf>
    <xf numFmtId="164" fontId="4" fillId="0" borderId="45" xfId="0" applyFont="1" applyBorder="1" applyAlignment="1">
      <alignment horizontal="center" vertical="center" wrapText="1"/>
    </xf>
    <xf numFmtId="164" fontId="4" fillId="0" borderId="46" xfId="0" applyFont="1" applyBorder="1" applyAlignment="1">
      <alignment horizontal="center" vertical="center" wrapText="1"/>
    </xf>
    <xf numFmtId="164" fontId="4" fillId="0" borderId="47" xfId="0" applyFont="1" applyBorder="1" applyAlignment="1">
      <alignment horizontal="center" vertical="center" wrapText="1"/>
    </xf>
    <xf numFmtId="164" fontId="4" fillId="0" borderId="48" xfId="0" applyFont="1" applyBorder="1" applyAlignment="1">
      <alignment horizontal="center" vertical="center"/>
    </xf>
    <xf numFmtId="164" fontId="4" fillId="0" borderId="18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3" fillId="0" borderId="33" xfId="0" applyFont="1" applyBorder="1" applyAlignment="1">
      <alignment horizontal="center" vertical="center"/>
    </xf>
    <xf numFmtId="164" fontId="3" fillId="0" borderId="49" xfId="0" applyFont="1" applyBorder="1" applyAlignment="1">
      <alignment horizontal="center" vertical="center"/>
    </xf>
    <xf numFmtId="164" fontId="3" fillId="0" borderId="50" xfId="0" applyFont="1" applyBorder="1" applyAlignment="1">
      <alignment horizontal="center" vertical="center"/>
    </xf>
    <xf numFmtId="166" fontId="3" fillId="0" borderId="49" xfId="0" applyNumberFormat="1" applyFont="1" applyBorder="1" applyAlignment="1">
      <alignment horizontal="center" vertical="center"/>
    </xf>
    <xf numFmtId="166" fontId="3" fillId="0" borderId="51" xfId="0" applyNumberFormat="1" applyFont="1" applyBorder="1" applyAlignment="1">
      <alignment horizontal="center" vertical="center"/>
    </xf>
    <xf numFmtId="166" fontId="3" fillId="0" borderId="52" xfId="0" applyNumberFormat="1" applyFont="1" applyBorder="1" applyAlignment="1">
      <alignment horizontal="center" vertical="center"/>
    </xf>
    <xf numFmtId="164" fontId="3" fillId="0" borderId="53" xfId="0" applyFont="1" applyBorder="1" applyAlignment="1">
      <alignment horizontal="center" vertical="center"/>
    </xf>
    <xf numFmtId="164" fontId="4" fillId="0" borderId="54" xfId="0" applyFont="1" applyBorder="1" applyAlignment="1">
      <alignment horizontal="center" vertical="center" wrapText="1"/>
    </xf>
    <xf numFmtId="166" fontId="3" fillId="0" borderId="55" xfId="0" applyNumberFormat="1" applyFont="1" applyBorder="1" applyAlignment="1">
      <alignment horizontal="center" vertical="center"/>
    </xf>
    <xf numFmtId="164" fontId="0" fillId="2" borderId="2" xfId="0" applyFill="1" applyBorder="1" applyAlignment="1">
      <alignment horizontal="center"/>
    </xf>
    <xf numFmtId="164" fontId="0" fillId="0" borderId="41" xfId="0" applyBorder="1" applyAlignment="1">
      <alignment/>
    </xf>
    <xf numFmtId="164" fontId="0" fillId="0" borderId="3" xfId="0" applyBorder="1" applyAlignment="1">
      <alignment/>
    </xf>
    <xf numFmtId="164" fontId="0" fillId="0" borderId="18" xfId="0" applyBorder="1" applyAlignment="1">
      <alignment/>
    </xf>
    <xf numFmtId="164" fontId="0" fillId="0" borderId="4" xfId="0" applyBorder="1" applyAlignment="1">
      <alignment/>
    </xf>
    <xf numFmtId="164" fontId="0" fillId="0" borderId="1" xfId="0" applyBorder="1" applyAlignment="1">
      <alignment/>
    </xf>
    <xf numFmtId="164" fontId="0" fillId="0" borderId="39" xfId="0" applyBorder="1" applyAlignment="1">
      <alignment/>
    </xf>
    <xf numFmtId="164" fontId="0" fillId="0" borderId="40" xfId="0" applyBorder="1" applyAlignment="1">
      <alignment/>
    </xf>
    <xf numFmtId="164" fontId="0" fillId="0" borderId="19" xfId="0" applyBorder="1" applyAlignment="1">
      <alignment/>
    </xf>
    <xf numFmtId="164" fontId="4" fillId="0" borderId="5" xfId="0" applyFont="1" applyBorder="1" applyAlignment="1">
      <alignment horizontal="center" vertical="center" textRotation="90" wrapText="1"/>
    </xf>
    <xf numFmtId="164" fontId="4" fillId="0" borderId="56" xfId="0" applyFont="1" applyBorder="1" applyAlignment="1">
      <alignment horizontal="center" vertical="center" textRotation="90" wrapText="1"/>
    </xf>
    <xf numFmtId="164" fontId="4" fillId="0" borderId="44" xfId="0" applyFont="1" applyBorder="1" applyAlignment="1">
      <alignment horizontal="center" vertical="center" textRotation="90" wrapText="1"/>
    </xf>
    <xf numFmtId="164" fontId="4" fillId="0" borderId="57" xfId="0" applyFont="1" applyBorder="1" applyAlignment="1">
      <alignment horizontal="center" vertical="center" textRotation="90" wrapText="1"/>
    </xf>
    <xf numFmtId="164" fontId="4" fillId="0" borderId="1" xfId="0" applyFont="1" applyBorder="1" applyAlignment="1">
      <alignment horizontal="center" vertical="center" textRotation="90" wrapText="1"/>
    </xf>
    <xf numFmtId="164" fontId="0" fillId="0" borderId="21" xfId="0" applyFont="1" applyBorder="1" applyAlignment="1">
      <alignment horizontal="center" vertical="center"/>
    </xf>
    <xf numFmtId="164" fontId="0" fillId="0" borderId="2" xfId="0" applyBorder="1" applyAlignment="1">
      <alignment/>
    </xf>
    <xf numFmtId="164" fontId="0" fillId="0" borderId="18" xfId="0" applyBorder="1" applyAlignment="1">
      <alignment/>
    </xf>
    <xf numFmtId="164" fontId="0" fillId="0" borderId="1" xfId="0" applyBorder="1" applyAlignment="1">
      <alignment/>
    </xf>
    <xf numFmtId="166" fontId="0" fillId="0" borderId="2" xfId="0" applyNumberFormat="1" applyBorder="1" applyAlignment="1">
      <alignment/>
    </xf>
    <xf numFmtId="166" fontId="0" fillId="0" borderId="24" xfId="0" applyNumberFormat="1" applyBorder="1" applyAlignment="1">
      <alignment vertical="center"/>
    </xf>
    <xf numFmtId="166" fontId="0" fillId="0" borderId="20" xfId="0" applyNumberFormat="1" applyBorder="1" applyAlignment="1">
      <alignment/>
    </xf>
    <xf numFmtId="164" fontId="0" fillId="0" borderId="1" xfId="0" applyFont="1" applyBorder="1" applyAlignment="1">
      <alignment horizontal="center" vertical="center"/>
    </xf>
    <xf numFmtId="164" fontId="0" fillId="0" borderId="11" xfId="0" applyFont="1" applyBorder="1" applyAlignment="1">
      <alignment horizontal="center" vertical="center"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0" fillId="0" borderId="23" xfId="0" applyBorder="1" applyAlignment="1">
      <alignment/>
    </xf>
    <xf numFmtId="164" fontId="0" fillId="0" borderId="21" xfId="0" applyBorder="1" applyAlignment="1">
      <alignment/>
    </xf>
    <xf numFmtId="166" fontId="0" fillId="0" borderId="22" xfId="0" applyNumberFormat="1" applyBorder="1" applyAlignment="1">
      <alignment/>
    </xf>
    <xf numFmtId="166" fontId="0" fillId="0" borderId="25" xfId="0" applyNumberFormat="1" applyBorder="1" applyAlignment="1">
      <alignment/>
    </xf>
    <xf numFmtId="164" fontId="0" fillId="0" borderId="26" xfId="0" applyBorder="1" applyAlignment="1">
      <alignment/>
    </xf>
    <xf numFmtId="166" fontId="0" fillId="0" borderId="55" xfId="0" applyNumberFormat="1" applyBorder="1" applyAlignment="1">
      <alignment vertical="center"/>
    </xf>
    <xf numFmtId="164" fontId="0" fillId="0" borderId="12" xfId="0" applyFont="1" applyBorder="1" applyAlignment="1">
      <alignment horizontal="center" vertical="center"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2" xfId="0" applyBorder="1" applyAlignment="1">
      <alignment/>
    </xf>
    <xf numFmtId="166" fontId="0" fillId="0" borderId="13" xfId="0" applyNumberFormat="1" applyBorder="1" applyAlignment="1">
      <alignment/>
    </xf>
    <xf numFmtId="166" fontId="0" fillId="0" borderId="16" xfId="0" applyNumberFormat="1" applyBorder="1" applyAlignment="1">
      <alignment/>
    </xf>
    <xf numFmtId="164" fontId="0" fillId="0" borderId="17" xfId="0" applyBorder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18" xfId="0" applyFont="1" applyBorder="1" applyAlignment="1">
      <alignment/>
    </xf>
    <xf numFmtId="164" fontId="3" fillId="0" borderId="1" xfId="0" applyFont="1" applyBorder="1" applyAlignment="1">
      <alignment/>
    </xf>
    <xf numFmtId="166" fontId="3" fillId="0" borderId="2" xfId="0" applyNumberFormat="1" applyFont="1" applyBorder="1" applyAlignment="1">
      <alignment/>
    </xf>
    <xf numFmtId="166" fontId="3" fillId="0" borderId="24" xfId="0" applyNumberFormat="1" applyFont="1" applyBorder="1" applyAlignment="1">
      <alignment vertical="center"/>
    </xf>
    <xf numFmtId="166" fontId="3" fillId="0" borderId="20" xfId="0" applyNumberFormat="1" applyFont="1" applyBorder="1" applyAlignment="1">
      <alignment/>
    </xf>
    <xf numFmtId="164" fontId="3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F8F8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K19" sqref="K19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8.7109375" style="0" customWidth="1"/>
    <col min="5" max="5" width="10.00390625" style="0" customWidth="1"/>
    <col min="6" max="6" width="10.57421875" style="0" customWidth="1"/>
    <col min="7" max="7" width="15.00390625" style="0" customWidth="1"/>
    <col min="8" max="8" width="15.28125" style="0" customWidth="1"/>
    <col min="9" max="9" width="10.8515625" style="0" customWidth="1"/>
    <col min="10" max="10" width="9.7109375" style="0" customWidth="1"/>
    <col min="11" max="11" width="10.140625" style="0" customWidth="1"/>
    <col min="12" max="12" width="10.421875" style="0" customWidth="1"/>
    <col min="13" max="13" width="16.851562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</row>
    <row r="3" spans="1:15" ht="35.25" customHeight="1">
      <c r="A3" s="5" t="s">
        <v>2</v>
      </c>
      <c r="B3" s="5"/>
      <c r="C3" s="6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13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</row>
    <row r="5" spans="1:9" ht="24.75" customHeight="1">
      <c r="A5" s="12" t="s">
        <v>4</v>
      </c>
      <c r="B5" s="12"/>
      <c r="C5" s="12"/>
      <c r="D5" s="12"/>
      <c r="E5" s="12"/>
      <c r="F5" s="12"/>
      <c r="G5" s="12"/>
      <c r="H5" s="13">
        <f>1η!E49+2η!E49+3η!E49+4η!E49+5η!E49+6η!E49+7η!E49+8η!E49+9η!E49+'10η'!E49+'11η'!E49+'12η'!E49+'13η'!E49+'14η'!E49+'15η'!E49+'16η'!E49+'17η'!E49+'18η'!E49+'19η'!E49+'20η'!E49+'21η'!E49+'22η'!E49+'23η'!E49+'24η'!E49+'25η'!E49+'26η'!E49+'27η'!E49+'28η'!E49+'29η'!E49+'30η'!E49</f>
        <v>321980</v>
      </c>
      <c r="I5" s="14"/>
    </row>
    <row r="6" spans="1:9" ht="24.75" customHeight="1">
      <c r="A6" s="12" t="s">
        <v>5</v>
      </c>
      <c r="B6" s="12"/>
      <c r="C6" s="12"/>
      <c r="D6" s="12"/>
      <c r="E6" s="12"/>
      <c r="F6" s="12"/>
      <c r="G6" s="12"/>
      <c r="H6" s="13">
        <f>1η!F50+2η!F50+3η!F50+4η!F50+5η!F50+6η!F50+7η!F50+8η!F50+9η!F50+'10η'!F50+'11η'!F50+'12η'!F50+'13η'!F50+'14η'!F50+'15η'!F50+'16η'!F50+'17η'!F50+'18η'!F50+'19η'!F50+'20η'!F50+'21η'!F50+'22η'!F50+'23η'!F50+'24η'!F50+'25η'!F50+'26η'!F50+'27η'!F50+'28η'!F50+'29η'!F50+'30η'!F50</f>
        <v>355478</v>
      </c>
      <c r="I6" s="14"/>
    </row>
    <row r="7" spans="1:9" ht="24.75" customHeight="1">
      <c r="A7" s="12" t="s">
        <v>6</v>
      </c>
      <c r="B7" s="12"/>
      <c r="C7" s="12"/>
      <c r="D7" s="12"/>
      <c r="E7" s="12"/>
      <c r="F7" s="12"/>
      <c r="G7" s="12"/>
      <c r="H7" s="13">
        <f>1η!G51+2η!G51+3η!G51+4η!G51+5η!G51+6η!G51+7η!G51+8η!G51+9η!G51+'10η'!G51+'11η'!G51+'12η'!G51+'13η'!G51+'14η'!G51+'15η'!G51+'16η'!G51+'17η'!G51+'18η'!G51+'19η'!G51+'20η'!G51+'21η'!G51+'22η'!G51+'23η'!G51+'24η'!G51+'25η'!G51+'26η'!G51+'27η'!G51+'28η'!G51+'29η'!G51+'30η'!G51</f>
        <v>123220</v>
      </c>
      <c r="I7" s="14"/>
    </row>
    <row r="8" spans="1:9" ht="24.75" customHeight="1">
      <c r="A8" s="15" t="s">
        <v>7</v>
      </c>
      <c r="B8" s="16"/>
      <c r="C8" s="16"/>
      <c r="D8" s="16"/>
      <c r="E8" s="16"/>
      <c r="F8" s="16"/>
      <c r="G8" s="17"/>
      <c r="H8" s="13">
        <f>SUM('ΣΥΓΚΕΝΤΡΩΤΙΚΑ ΜΗΝΟΣ'!H5:H7)</f>
        <v>800678</v>
      </c>
      <c r="I8" s="14"/>
    </row>
    <row r="9" spans="1:9" ht="24.75" customHeight="1">
      <c r="A9" s="12" t="s">
        <v>8</v>
      </c>
      <c r="B9" s="12"/>
      <c r="C9" s="12"/>
      <c r="D9" s="12"/>
      <c r="E9" s="12"/>
      <c r="F9" s="12"/>
      <c r="G9" s="12"/>
      <c r="H9" s="13">
        <f>1η!I53+2η!I53+3η!I53+4η!I53+5η!I53+6η!I53+7η!I53+8η!I53+9η!I53+'10η'!I53+'11η'!I53+'12η'!I53+'13η'!I53+'14η'!I53+'15η'!I53+'16η'!I53+'17η'!I53+'18η'!I53+'19η'!I53+'20η'!I53+'21η'!I53+'22η'!I53+'23η'!I53+'24η'!I53+'25η'!I53+'26η'!I53+'27η'!I53+'28η'!I53+'29η'!I53+'30η'!I53</f>
        <v>51640</v>
      </c>
      <c r="I9" s="18"/>
    </row>
    <row r="10" spans="1:11" ht="15" customHeight="1">
      <c r="A10" s="19"/>
      <c r="B10" s="20"/>
      <c r="C10" s="20"/>
      <c r="D10" s="21"/>
      <c r="E10" s="21"/>
      <c r="F10" s="21"/>
      <c r="G10" s="21"/>
      <c r="H10" s="22"/>
      <c r="I10" s="22"/>
      <c r="J10" s="22"/>
      <c r="K10" s="22"/>
    </row>
    <row r="11" spans="1:15" ht="29.25" customHeight="1">
      <c r="A11" s="23" t="s">
        <v>9</v>
      </c>
      <c r="B11" s="23"/>
      <c r="C11" s="23"/>
      <c r="D11" s="23"/>
      <c r="E11" s="23"/>
      <c r="F11" s="23"/>
      <c r="G11" s="23"/>
      <c r="H11" s="23"/>
      <c r="I11" s="8"/>
      <c r="J11" s="8"/>
      <c r="K11" s="8"/>
      <c r="L11" s="8"/>
      <c r="M11" s="8"/>
      <c r="N11" s="8"/>
      <c r="O11" s="8"/>
    </row>
    <row r="12" spans="1:8" ht="24.75" customHeight="1">
      <c r="A12" s="24" t="s">
        <v>10</v>
      </c>
      <c r="B12" s="24"/>
      <c r="C12" s="24"/>
      <c r="D12" s="24"/>
      <c r="E12" s="24"/>
      <c r="F12" s="24"/>
      <c r="G12" s="24"/>
      <c r="H12" s="25">
        <f>1η!J74+2η!J74+3η!J74+4η!J74+5η!J74+6η!J74+7η!J74+8η!J74+9η!J74+'10η'!J74+'11η'!J74+'12η'!J74+'13η'!J74+'14η'!J74+'15η'!J74+'16η'!J74+'17η'!J74+'18η'!J74+'19η'!J74+'20η'!J74+'21η'!J74+'22η'!J74+'23η'!J74+'24η'!J74+'25η'!J74+'26η'!J74+'27η'!J74+'28η'!J74+'29η'!J74+'30η'!J74</f>
        <v>253.94000000000003</v>
      </c>
    </row>
    <row r="13" spans="1:8" ht="24.75" customHeight="1">
      <c r="A13" s="24" t="s">
        <v>11</v>
      </c>
      <c r="B13" s="24"/>
      <c r="C13" s="24"/>
      <c r="D13" s="24"/>
      <c r="E13" s="24"/>
      <c r="F13" s="24"/>
      <c r="G13" s="24"/>
      <c r="H13" s="25">
        <f>1η!J75+2η!J75+3η!J75+4η!J75+5η!J75+6η!J75+7η!J75+8η!J75+9η!J75+'10η'!J75+'11η'!J75+'12η'!J75+'13η'!J75+'14η'!J75+'15η'!J75+'16η'!J75+'17η'!J75+'18η'!J75+'19η'!J75+'20η'!J75+'21η'!J75+'22η'!J75+'23η'!J75+'24η'!J75+'25η'!J75+'26η'!J75+'27η'!J75+'28η'!J75+'29η'!J75+'30η'!J75</f>
        <v>3419</v>
      </c>
    </row>
    <row r="14" spans="1:8" ht="24.75" customHeight="1">
      <c r="A14" s="24" t="s">
        <v>12</v>
      </c>
      <c r="B14" s="24"/>
      <c r="C14" s="24"/>
      <c r="D14" s="24"/>
      <c r="E14" s="24"/>
      <c r="F14" s="24"/>
      <c r="G14" s="24"/>
      <c r="H14" s="25">
        <f>1η!J76+2η!J76+3η!J76+4η!J76+5η!J76+6η!J76+7η!J76+8η!J76+9η!J76+'10η'!J76+'11η'!J76+'12η'!J76+'13η'!J76+'14η'!J76+'15η'!J76+'16η'!J76+'17η'!J76+'18η'!J76+'19η'!J76+'20η'!J76+'21η'!J76+'22η'!J76+'23η'!J76+'24η'!J76+'25η'!J76+'26η'!J76+'27η'!J76+'28η'!J76+'29η'!J76+'30η'!J76</f>
        <v>1709.5</v>
      </c>
    </row>
    <row r="16" spans="1:15" ht="29.25" customHeight="1">
      <c r="A16" s="23" t="s">
        <v>13</v>
      </c>
      <c r="B16" s="23"/>
      <c r="C16" s="23"/>
      <c r="D16" s="23"/>
      <c r="E16" s="23"/>
      <c r="F16" s="23"/>
      <c r="G16" s="23"/>
      <c r="H16" s="23"/>
      <c r="I16" s="8"/>
      <c r="J16" s="8"/>
      <c r="K16" s="8"/>
      <c r="L16" s="8"/>
      <c r="M16" s="8"/>
      <c r="N16" s="8"/>
      <c r="O16" s="8"/>
    </row>
    <row r="17" spans="1:8" ht="24.75" customHeight="1">
      <c r="A17" s="24" t="s">
        <v>14</v>
      </c>
      <c r="B17" s="24"/>
      <c r="C17" s="24"/>
      <c r="D17" s="24"/>
      <c r="E17" s="24"/>
      <c r="F17" s="24"/>
      <c r="G17" s="24"/>
      <c r="H17" s="25">
        <f>1η!J97+2η!J97+3η!J97+4η!J97+5η!J97+6η!J97+7η!J97+8η!J97+9η!J97+'10η'!J97+'11η'!J97+'12η'!J97+'13η'!J97+'14η'!J97+'15η'!J97+'16η'!J97+'17η'!J97+'18η'!J97+'19η'!J97+'20η'!J97+'21η'!J97+'22η'!J97+'23η'!J97+'24η'!J97+'25η'!J97+'26η'!J97+'27η'!J97+'28η'!J97+'29η'!J97+'30η'!J97</f>
        <v>771.3199999999998</v>
      </c>
    </row>
    <row r="18" spans="1:8" ht="24.75" customHeight="1">
      <c r="A18" s="24" t="s">
        <v>11</v>
      </c>
      <c r="B18" s="24"/>
      <c r="C18" s="24"/>
      <c r="D18" s="24"/>
      <c r="E18" s="24"/>
      <c r="F18" s="24"/>
      <c r="G18" s="24"/>
      <c r="H18" s="25">
        <f>1η!J98+2η!J98+3η!J98+4η!J98+5η!J98+6η!J98+7η!J98+8η!J98+9η!J98+'10η'!J98+'11η'!J98+'12η'!J98+'13η'!J98+'14η'!J98+'15η'!J98+'16η'!J98+'17η'!J98+'18η'!J98+'19η'!J98+'20η'!J98+'21η'!J98+'22η'!J98+'23η'!J98+'24η'!J98+'25η'!J98+'26η'!J98+'27η'!J98+'28η'!J98+'29η'!J98+'30η'!J98</f>
        <v>10220</v>
      </c>
    </row>
    <row r="19" spans="1:8" ht="24.75" customHeight="1">
      <c r="A19" s="24" t="s">
        <v>12</v>
      </c>
      <c r="B19" s="24"/>
      <c r="C19" s="24"/>
      <c r="D19" s="24"/>
      <c r="E19" s="24"/>
      <c r="F19" s="24"/>
      <c r="G19" s="24"/>
      <c r="H19" s="25">
        <f>1η!J99+2η!J99+3η!J99+4η!J99+5η!J99+6η!J99+7η!J99+8η!J99+9η!J99+'10η'!J99+'11η'!J99+'12η'!J99+'13η'!J99+'14η'!J99+'15η'!J99+'16η'!J99+'17η'!J99+'18η'!J99+'19η'!J99+'20η'!J99+'21η'!J99+'22η'!J99+'23η'!J99+'24η'!J99+'25η'!J99+'26η'!J99+'27η'!J99+'28η'!J99+'29η'!J99+'30η'!J99</f>
        <v>5060</v>
      </c>
    </row>
    <row r="21" spans="1:15" ht="29.25" customHeight="1">
      <c r="A21" s="23" t="s">
        <v>15</v>
      </c>
      <c r="B21" s="23"/>
      <c r="C21" s="23"/>
      <c r="D21" s="23"/>
      <c r="E21" s="23"/>
      <c r="F21" s="23"/>
      <c r="G21" s="23"/>
      <c r="H21" s="23"/>
      <c r="I21" s="8"/>
      <c r="J21" s="8"/>
      <c r="K21" s="8"/>
      <c r="L21" s="8"/>
      <c r="M21" s="8"/>
      <c r="N21" s="8"/>
      <c r="O21" s="8"/>
    </row>
    <row r="22" spans="1:7" s="29" customFormat="1" ht="24.75" customHeight="1">
      <c r="A22" s="26" t="s">
        <v>16</v>
      </c>
      <c r="B22" s="26"/>
      <c r="C22" s="26"/>
      <c r="D22" s="26"/>
      <c r="E22" s="26"/>
      <c r="F22" s="27">
        <f>1η!E102+2η!E102+3η!E102+4η!E102+5η!E102+6η!E102+7η!E102+8η!E102+9η!E102+'10η'!E102+'11η'!E102+'12η'!E102+'13η'!E102+'14η'!E102+'15η'!E102+'16η'!E102+'17η'!E102+'18η'!E102+'19η'!E102+'20η'!E102+'21η'!E102+'22η'!E102+'23η'!E102+'24η'!E102+'25η'!E102+'26η'!E102+'27η'!E102+'28η'!E102+'29η'!E102+'30η'!E102</f>
        <v>37</v>
      </c>
      <c r="G22" s="28" t="s">
        <v>17</v>
      </c>
    </row>
    <row r="23" spans="1:7" s="29" customFormat="1" ht="24.75" customHeight="1">
      <c r="A23" s="26" t="s">
        <v>18</v>
      </c>
      <c r="B23" s="26"/>
      <c r="C23" s="26"/>
      <c r="D23" s="26"/>
      <c r="E23" s="26"/>
      <c r="F23" s="27">
        <f>1η!E103+2η!E103+3η!E103+4η!E103+5η!E103+6η!E103+7η!E103+8η!E103+9η!E103+'10η'!E103+'11η'!E103+'12η'!E103+'13η'!E103+'14η'!E103+'15η'!E103+'16η'!E103+'17η'!E103+'18η'!E103+'19η'!E103+'20η'!E103+'21η'!E103+'22η'!E103+'23η'!E103+'24η'!E103+'25η'!E103+'26η'!E103+'27η'!E103+'28η'!E103+'29η'!E103+'30η'!E103</f>
        <v>712</v>
      </c>
      <c r="G23" s="28" t="s">
        <v>19</v>
      </c>
    </row>
  </sheetData>
  <sheetProtection selectLockedCells="1" selectUnlockedCells="1"/>
  <mergeCells count="18">
    <mergeCell ref="A1:J1"/>
    <mergeCell ref="A2:J2"/>
    <mergeCell ref="A3:B3"/>
    <mergeCell ref="A5:G5"/>
    <mergeCell ref="A6:G6"/>
    <mergeCell ref="A7:G7"/>
    <mergeCell ref="A9:G9"/>
    <mergeCell ref="A11:H11"/>
    <mergeCell ref="A12:G12"/>
    <mergeCell ref="A13:G13"/>
    <mergeCell ref="A14:G14"/>
    <mergeCell ref="A16:H16"/>
    <mergeCell ref="A17:G17"/>
    <mergeCell ref="A18:G18"/>
    <mergeCell ref="A19:G19"/>
    <mergeCell ref="A21:H21"/>
    <mergeCell ref="A22:E22"/>
    <mergeCell ref="A23:E23"/>
  </mergeCells>
  <printOptions horizontalCentered="1"/>
  <pageMargins left="0.3541666666666667" right="0.2361111111111111" top="0.27569444444444446" bottom="0.19652777777777777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N85" sqref="N85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/>
      <c r="E3" s="5"/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39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39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39"/>
      <c r="J7" s="35"/>
      <c r="K7" s="8"/>
    </row>
    <row r="8" spans="1:11" ht="24.75" customHeight="1">
      <c r="A8" s="37" t="s">
        <v>33</v>
      </c>
      <c r="B8" s="38">
        <v>1</v>
      </c>
      <c r="C8" s="38">
        <v>616</v>
      </c>
      <c r="D8" s="39"/>
      <c r="E8" s="40"/>
      <c r="F8" s="38"/>
      <c r="G8" s="41"/>
      <c r="H8" s="62">
        <f aca="true" t="shared" si="0" ref="H8:H22">SUM(E8:G8)</f>
        <v>0</v>
      </c>
      <c r="I8" s="43">
        <v>620</v>
      </c>
      <c r="J8" s="44" t="s">
        <v>35</v>
      </c>
      <c r="K8" s="8"/>
    </row>
    <row r="9" spans="1:11" ht="24.75" customHeight="1">
      <c r="A9" s="37"/>
      <c r="B9" s="25">
        <v>2</v>
      </c>
      <c r="C9" s="25">
        <v>609</v>
      </c>
      <c r="D9" s="45"/>
      <c r="E9" s="46">
        <v>700</v>
      </c>
      <c r="F9" s="25">
        <v>300</v>
      </c>
      <c r="G9" s="47"/>
      <c r="H9" s="62">
        <f t="shared" si="0"/>
        <v>1000</v>
      </c>
      <c r="I9" s="49"/>
      <c r="J9" s="50" t="s">
        <v>34</v>
      </c>
      <c r="K9" s="8"/>
    </row>
    <row r="10" spans="1:11" ht="24.75" customHeight="1">
      <c r="A10" s="37"/>
      <c r="B10" s="25">
        <v>3</v>
      </c>
      <c r="C10" s="25">
        <v>463</v>
      </c>
      <c r="D10" s="45"/>
      <c r="E10" s="46"/>
      <c r="F10" s="25">
        <v>500</v>
      </c>
      <c r="G10" s="47"/>
      <c r="H10" s="62">
        <f t="shared" si="0"/>
        <v>500</v>
      </c>
      <c r="I10" s="49">
        <v>230</v>
      </c>
      <c r="J10" s="50" t="s">
        <v>37</v>
      </c>
      <c r="K10" s="8"/>
    </row>
    <row r="11" spans="1:11" ht="24.75" customHeight="1">
      <c r="A11" s="37"/>
      <c r="B11" s="25">
        <v>4</v>
      </c>
      <c r="C11" s="25">
        <v>213</v>
      </c>
      <c r="D11" s="45"/>
      <c r="E11" s="46"/>
      <c r="F11" s="25"/>
      <c r="G11" s="47"/>
      <c r="H11" s="62">
        <f t="shared" si="0"/>
        <v>0</v>
      </c>
      <c r="I11" s="49">
        <v>500</v>
      </c>
      <c r="J11" s="50"/>
      <c r="K11" s="8"/>
    </row>
    <row r="12" spans="1:11" ht="24.75" customHeight="1">
      <c r="A12" s="37"/>
      <c r="B12" s="25">
        <v>5</v>
      </c>
      <c r="C12" s="25">
        <v>611</v>
      </c>
      <c r="D12" s="45"/>
      <c r="E12" s="46">
        <v>200</v>
      </c>
      <c r="F12" s="25">
        <v>680</v>
      </c>
      <c r="G12" s="47"/>
      <c r="H12" s="62">
        <f t="shared" si="0"/>
        <v>880</v>
      </c>
      <c r="I12" s="49"/>
      <c r="J12" s="50" t="s">
        <v>36</v>
      </c>
      <c r="K12" s="8"/>
    </row>
    <row r="13" spans="1:11" ht="24.75" customHeight="1">
      <c r="A13" s="37"/>
      <c r="B13" s="25">
        <v>6</v>
      </c>
      <c r="C13" s="25">
        <v>615</v>
      </c>
      <c r="D13" s="45"/>
      <c r="E13" s="46"/>
      <c r="F13" s="25">
        <v>660</v>
      </c>
      <c r="G13" s="47"/>
      <c r="H13" s="62">
        <f t="shared" si="0"/>
        <v>660</v>
      </c>
      <c r="I13" s="49"/>
      <c r="J13" s="50"/>
      <c r="K13" s="8"/>
    </row>
    <row r="14" spans="1:10" ht="24.75" customHeight="1">
      <c r="A14" s="37"/>
      <c r="B14" s="25">
        <v>7</v>
      </c>
      <c r="C14" s="51">
        <v>609</v>
      </c>
      <c r="D14" s="52"/>
      <c r="E14" s="53"/>
      <c r="F14" s="51">
        <v>780</v>
      </c>
      <c r="G14" s="54"/>
      <c r="H14" s="62">
        <f t="shared" si="0"/>
        <v>780</v>
      </c>
      <c r="I14" s="55"/>
      <c r="J14" s="56" t="s">
        <v>34</v>
      </c>
    </row>
    <row r="15" spans="1:10" ht="24.75" customHeight="1">
      <c r="A15" s="37"/>
      <c r="B15" s="25">
        <v>8</v>
      </c>
      <c r="C15" s="51">
        <v>615</v>
      </c>
      <c r="D15" s="52"/>
      <c r="E15" s="53"/>
      <c r="F15" s="51">
        <v>610</v>
      </c>
      <c r="G15" s="54"/>
      <c r="H15" s="62">
        <f t="shared" si="0"/>
        <v>610</v>
      </c>
      <c r="I15" s="55"/>
      <c r="J15" s="56" t="s">
        <v>34</v>
      </c>
    </row>
    <row r="16" spans="1:10" ht="24.75" customHeight="1">
      <c r="A16" s="37"/>
      <c r="B16" s="25">
        <v>9</v>
      </c>
      <c r="C16" s="51">
        <v>610</v>
      </c>
      <c r="D16" s="52"/>
      <c r="E16" s="53">
        <v>100</v>
      </c>
      <c r="F16" s="51">
        <v>520</v>
      </c>
      <c r="G16" s="54"/>
      <c r="H16" s="62">
        <f t="shared" si="0"/>
        <v>620</v>
      </c>
      <c r="I16" s="55"/>
      <c r="J16" s="56" t="s">
        <v>38</v>
      </c>
    </row>
    <row r="17" spans="1:10" ht="24.75" customHeight="1">
      <c r="A17" s="37"/>
      <c r="B17" s="25">
        <v>10</v>
      </c>
      <c r="C17" s="51">
        <v>463</v>
      </c>
      <c r="D17" s="52"/>
      <c r="E17" s="53">
        <v>440</v>
      </c>
      <c r="F17" s="51"/>
      <c r="G17" s="54"/>
      <c r="H17" s="62">
        <f t="shared" si="0"/>
        <v>440</v>
      </c>
      <c r="I17" s="55">
        <v>400</v>
      </c>
      <c r="J17" s="56" t="s">
        <v>37</v>
      </c>
    </row>
    <row r="18" spans="1:10" ht="24.75" customHeight="1">
      <c r="A18" s="37"/>
      <c r="B18" s="25">
        <v>11</v>
      </c>
      <c r="C18" s="51">
        <v>611</v>
      </c>
      <c r="D18" s="52"/>
      <c r="E18" s="53">
        <v>300</v>
      </c>
      <c r="F18" s="51">
        <v>580</v>
      </c>
      <c r="G18" s="54"/>
      <c r="H18" s="62">
        <f t="shared" si="0"/>
        <v>880</v>
      </c>
      <c r="I18" s="55"/>
      <c r="J18" s="56" t="s">
        <v>36</v>
      </c>
    </row>
    <row r="19" spans="1:10" ht="24.75" customHeight="1">
      <c r="A19" s="37"/>
      <c r="B19" s="25">
        <v>12</v>
      </c>
      <c r="C19" s="51"/>
      <c r="D19" s="52"/>
      <c r="E19" s="53"/>
      <c r="F19" s="51"/>
      <c r="G19" s="54"/>
      <c r="H19" s="62">
        <f t="shared" si="0"/>
        <v>0</v>
      </c>
      <c r="I19" s="55"/>
      <c r="J19" s="56"/>
    </row>
    <row r="20" spans="1:10" ht="24.75" customHeight="1">
      <c r="A20" s="37"/>
      <c r="B20" s="25">
        <v>13</v>
      </c>
      <c r="C20" s="51"/>
      <c r="D20" s="52"/>
      <c r="E20" s="53"/>
      <c r="F20" s="51"/>
      <c r="G20" s="54"/>
      <c r="H20" s="62">
        <f t="shared" si="0"/>
        <v>0</v>
      </c>
      <c r="I20" s="55"/>
      <c r="J20" s="56"/>
    </row>
    <row r="21" spans="1:10" ht="24.75" customHeight="1">
      <c r="A21" s="37"/>
      <c r="B21" s="25">
        <v>14</v>
      </c>
      <c r="C21" s="51"/>
      <c r="D21" s="52"/>
      <c r="E21" s="53"/>
      <c r="F21" s="51"/>
      <c r="G21" s="54"/>
      <c r="H21" s="62">
        <f t="shared" si="0"/>
        <v>0</v>
      </c>
      <c r="I21" s="55"/>
      <c r="J21" s="56"/>
    </row>
    <row r="22" spans="1:10" ht="24.75" customHeight="1">
      <c r="A22" s="37"/>
      <c r="B22" s="57">
        <v>15</v>
      </c>
      <c r="C22" s="58"/>
      <c r="D22" s="59"/>
      <c r="E22" s="60"/>
      <c r="F22" s="58"/>
      <c r="G22" s="61"/>
      <c r="H22" s="140">
        <f t="shared" si="0"/>
        <v>0</v>
      </c>
      <c r="I22" s="63"/>
      <c r="J22" s="64"/>
    </row>
    <row r="23" spans="1:11" ht="31.5" customHeight="1">
      <c r="A23" s="123" t="s">
        <v>22</v>
      </c>
      <c r="B23" s="124" t="s">
        <v>23</v>
      </c>
      <c r="C23" s="124" t="s">
        <v>24</v>
      </c>
      <c r="D23" s="125" t="s">
        <v>25</v>
      </c>
      <c r="E23" s="68" t="s">
        <v>26</v>
      </c>
      <c r="F23" s="68"/>
      <c r="G23" s="68"/>
      <c r="H23" s="126" t="s">
        <v>27</v>
      </c>
      <c r="I23" s="127" t="s">
        <v>28</v>
      </c>
      <c r="J23" s="128" t="s">
        <v>29</v>
      </c>
      <c r="K23" s="8"/>
    </row>
    <row r="24" spans="1:11" ht="31.5" customHeight="1">
      <c r="A24" s="123"/>
      <c r="B24" s="124"/>
      <c r="C24" s="124"/>
      <c r="D24" s="125"/>
      <c r="E24" s="68"/>
      <c r="F24" s="68"/>
      <c r="G24" s="68"/>
      <c r="H24" s="126"/>
      <c r="I24" s="127"/>
      <c r="J24" s="128"/>
      <c r="K24" s="8"/>
    </row>
    <row r="25" spans="1:11" ht="40.5" customHeight="1">
      <c r="A25" s="123"/>
      <c r="B25" s="124"/>
      <c r="C25" s="124"/>
      <c r="D25" s="125"/>
      <c r="E25" s="129" t="s">
        <v>30</v>
      </c>
      <c r="F25" s="130" t="s">
        <v>31</v>
      </c>
      <c r="G25" s="131" t="s">
        <v>32</v>
      </c>
      <c r="H25" s="126"/>
      <c r="I25" s="127"/>
      <c r="J25" s="128"/>
      <c r="K25" s="8"/>
    </row>
    <row r="26" spans="1:10" ht="24.75" customHeight="1">
      <c r="A26" s="37" t="s">
        <v>40</v>
      </c>
      <c r="B26" s="38">
        <v>16</v>
      </c>
      <c r="C26" s="75">
        <v>610</v>
      </c>
      <c r="D26" s="76"/>
      <c r="E26" s="77"/>
      <c r="F26" s="75">
        <v>1100</v>
      </c>
      <c r="G26" s="78">
        <v>360</v>
      </c>
      <c r="H26" s="62">
        <f aca="true" t="shared" si="1" ref="H26:H35">SUM(E26:G26)</f>
        <v>1460</v>
      </c>
      <c r="I26" s="80"/>
      <c r="J26" s="81" t="s">
        <v>38</v>
      </c>
    </row>
    <row r="27" spans="1:10" ht="24.75" customHeight="1">
      <c r="A27" s="37"/>
      <c r="B27" s="57">
        <v>17</v>
      </c>
      <c r="C27" s="51">
        <v>616</v>
      </c>
      <c r="D27" s="52"/>
      <c r="E27" s="53"/>
      <c r="F27" s="51">
        <v>700</v>
      </c>
      <c r="G27" s="54"/>
      <c r="H27" s="62">
        <f t="shared" si="1"/>
        <v>700</v>
      </c>
      <c r="I27" s="55">
        <v>170</v>
      </c>
      <c r="J27" s="56" t="s">
        <v>35</v>
      </c>
    </row>
    <row r="28" spans="1:10" ht="24.75" customHeight="1">
      <c r="A28" s="37"/>
      <c r="B28" s="25">
        <v>18</v>
      </c>
      <c r="C28" s="51">
        <v>609</v>
      </c>
      <c r="D28" s="52"/>
      <c r="E28" s="53"/>
      <c r="F28" s="51"/>
      <c r="G28" s="54"/>
      <c r="H28" s="62">
        <f t="shared" si="1"/>
        <v>0</v>
      </c>
      <c r="I28" s="55">
        <v>400</v>
      </c>
      <c r="J28" s="56" t="s">
        <v>34</v>
      </c>
    </row>
    <row r="29" spans="1:10" ht="24.75" customHeight="1">
      <c r="A29" s="37"/>
      <c r="B29" s="25">
        <v>19</v>
      </c>
      <c r="C29" s="51">
        <v>610</v>
      </c>
      <c r="D29" s="52"/>
      <c r="E29" s="53">
        <v>600</v>
      </c>
      <c r="F29" s="51">
        <v>600</v>
      </c>
      <c r="G29" s="54">
        <v>280</v>
      </c>
      <c r="H29" s="62">
        <f t="shared" si="1"/>
        <v>1480</v>
      </c>
      <c r="I29" s="55"/>
      <c r="J29" s="56" t="s">
        <v>38</v>
      </c>
    </row>
    <row r="30" spans="1:10" ht="24.75" customHeight="1">
      <c r="A30" s="37"/>
      <c r="B30" s="25">
        <v>20</v>
      </c>
      <c r="C30" s="51">
        <v>616</v>
      </c>
      <c r="D30" s="52"/>
      <c r="E30" s="53">
        <v>200</v>
      </c>
      <c r="F30" s="51">
        <v>400</v>
      </c>
      <c r="G30" s="54"/>
      <c r="H30" s="62">
        <f t="shared" si="1"/>
        <v>600</v>
      </c>
      <c r="I30" s="55">
        <v>130</v>
      </c>
      <c r="J30" s="56" t="s">
        <v>35</v>
      </c>
    </row>
    <row r="31" spans="1:10" ht="24.75" customHeight="1">
      <c r="A31" s="37"/>
      <c r="B31" s="25">
        <v>21</v>
      </c>
      <c r="C31" s="51">
        <v>609</v>
      </c>
      <c r="D31" s="52"/>
      <c r="E31" s="53"/>
      <c r="F31" s="51">
        <v>300</v>
      </c>
      <c r="G31" s="54">
        <v>100</v>
      </c>
      <c r="H31" s="62">
        <f t="shared" si="1"/>
        <v>400</v>
      </c>
      <c r="I31" s="55">
        <v>300</v>
      </c>
      <c r="J31" s="56" t="s">
        <v>34</v>
      </c>
    </row>
    <row r="32" spans="1:10" ht="24.75" customHeight="1">
      <c r="A32" s="37"/>
      <c r="B32" s="25">
        <v>22</v>
      </c>
      <c r="C32" s="51"/>
      <c r="D32" s="52"/>
      <c r="E32" s="53"/>
      <c r="F32" s="51"/>
      <c r="G32" s="54"/>
      <c r="H32" s="62">
        <f t="shared" si="1"/>
        <v>0</v>
      </c>
      <c r="I32" s="55"/>
      <c r="J32" s="56"/>
    </row>
    <row r="33" spans="1:10" ht="24.75" customHeight="1">
      <c r="A33" s="37"/>
      <c r="B33" s="25">
        <v>23</v>
      </c>
      <c r="C33" s="51"/>
      <c r="D33" s="52"/>
      <c r="E33" s="53"/>
      <c r="F33" s="51"/>
      <c r="G33" s="54"/>
      <c r="H33" s="62">
        <f t="shared" si="1"/>
        <v>0</v>
      </c>
      <c r="I33" s="55"/>
      <c r="J33" s="56"/>
    </row>
    <row r="34" spans="1:10" ht="24.75" customHeight="1">
      <c r="A34" s="37"/>
      <c r="B34" s="25">
        <v>24</v>
      </c>
      <c r="C34" s="51"/>
      <c r="D34" s="52"/>
      <c r="E34" s="53"/>
      <c r="F34" s="51"/>
      <c r="G34" s="54"/>
      <c r="H34" s="62">
        <f t="shared" si="1"/>
        <v>0</v>
      </c>
      <c r="I34" s="55"/>
      <c r="J34" s="56"/>
    </row>
    <row r="35" spans="1:10" ht="24.75" customHeight="1">
      <c r="A35" s="37"/>
      <c r="B35" s="57">
        <v>25</v>
      </c>
      <c r="C35" s="58"/>
      <c r="D35" s="59"/>
      <c r="E35" s="60"/>
      <c r="F35" s="58"/>
      <c r="G35" s="61"/>
      <c r="H35" s="140">
        <f t="shared" si="1"/>
        <v>0</v>
      </c>
      <c r="I35" s="63"/>
      <c r="J35" s="64"/>
    </row>
    <row r="36" spans="1:11" ht="31.5" customHeight="1">
      <c r="A36" s="123" t="s">
        <v>22</v>
      </c>
      <c r="B36" s="124" t="s">
        <v>65</v>
      </c>
      <c r="C36" s="124" t="s">
        <v>24</v>
      </c>
      <c r="D36" s="125" t="s">
        <v>25</v>
      </c>
      <c r="E36" s="68" t="s">
        <v>26</v>
      </c>
      <c r="F36" s="68"/>
      <c r="G36" s="68"/>
      <c r="H36" s="126" t="s">
        <v>27</v>
      </c>
      <c r="I36" s="127" t="s">
        <v>28</v>
      </c>
      <c r="J36" s="128" t="s">
        <v>29</v>
      </c>
      <c r="K36" s="8"/>
    </row>
    <row r="37" spans="1:11" ht="31.5" customHeight="1">
      <c r="A37" s="123"/>
      <c r="B37" s="124"/>
      <c r="C37" s="124"/>
      <c r="D37" s="125"/>
      <c r="E37" s="68"/>
      <c r="F37" s="68"/>
      <c r="G37" s="68"/>
      <c r="H37" s="126"/>
      <c r="I37" s="127"/>
      <c r="J37" s="128"/>
      <c r="K37" s="8"/>
    </row>
    <row r="38" spans="1:11" ht="40.5" customHeight="1">
      <c r="A38" s="123"/>
      <c r="B38" s="124"/>
      <c r="C38" s="124"/>
      <c r="D38" s="125"/>
      <c r="E38" s="129" t="s">
        <v>30</v>
      </c>
      <c r="F38" s="130" t="s">
        <v>31</v>
      </c>
      <c r="G38" s="131" t="s">
        <v>32</v>
      </c>
      <c r="H38" s="126"/>
      <c r="I38" s="127"/>
      <c r="J38" s="128"/>
      <c r="K38" s="8"/>
    </row>
    <row r="39" spans="1:10" ht="24.75" customHeight="1">
      <c r="A39" s="37" t="s">
        <v>41</v>
      </c>
      <c r="B39" s="38">
        <v>26</v>
      </c>
      <c r="C39" s="75">
        <v>615</v>
      </c>
      <c r="D39" s="76"/>
      <c r="E39" s="77">
        <v>420</v>
      </c>
      <c r="F39" s="75">
        <v>800</v>
      </c>
      <c r="G39" s="78"/>
      <c r="H39" s="62">
        <f aca="true" t="shared" si="2" ref="H39:H48">SUM(E39:G39)</f>
        <v>1220</v>
      </c>
      <c r="I39" s="80">
        <v>100</v>
      </c>
      <c r="J39" s="81" t="s">
        <v>34</v>
      </c>
    </row>
    <row r="40" spans="1:10" ht="24.75" customHeight="1">
      <c r="A40" s="37"/>
      <c r="B40" s="57">
        <v>27</v>
      </c>
      <c r="C40" s="51">
        <v>610</v>
      </c>
      <c r="D40" s="52"/>
      <c r="E40" s="53"/>
      <c r="F40" s="51">
        <v>630</v>
      </c>
      <c r="G40" s="54"/>
      <c r="H40" s="62">
        <f t="shared" si="2"/>
        <v>630</v>
      </c>
      <c r="I40" s="55"/>
      <c r="J40" s="56" t="s">
        <v>38</v>
      </c>
    </row>
    <row r="41" spans="1:10" ht="24.75" customHeight="1">
      <c r="A41" s="37"/>
      <c r="B41" s="25">
        <v>28</v>
      </c>
      <c r="C41" s="51">
        <v>615</v>
      </c>
      <c r="D41" s="52"/>
      <c r="E41" s="53"/>
      <c r="F41" s="51">
        <v>800</v>
      </c>
      <c r="G41" s="54"/>
      <c r="H41" s="62">
        <f t="shared" si="2"/>
        <v>800</v>
      </c>
      <c r="I41" s="55"/>
      <c r="J41" s="56" t="s">
        <v>34</v>
      </c>
    </row>
    <row r="42" spans="1:10" ht="24.75" customHeight="1">
      <c r="A42" s="37"/>
      <c r="B42" s="25">
        <v>29</v>
      </c>
      <c r="C42" s="51"/>
      <c r="D42" s="52"/>
      <c r="E42" s="53"/>
      <c r="F42" s="51"/>
      <c r="G42" s="54"/>
      <c r="H42" s="62">
        <f t="shared" si="2"/>
        <v>0</v>
      </c>
      <c r="I42" s="55"/>
      <c r="J42" s="56"/>
    </row>
    <row r="43" spans="1:10" ht="24.75" customHeight="1">
      <c r="A43" s="37"/>
      <c r="B43" s="25">
        <v>30</v>
      </c>
      <c r="C43" s="51"/>
      <c r="D43" s="52"/>
      <c r="E43" s="53"/>
      <c r="F43" s="51"/>
      <c r="G43" s="54"/>
      <c r="H43" s="62">
        <f t="shared" si="2"/>
        <v>0</v>
      </c>
      <c r="I43" s="55"/>
      <c r="J43" s="56"/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37"/>
      <c r="B47" s="82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83" t="s">
        <v>4</v>
      </c>
      <c r="B49" s="83"/>
      <c r="C49" s="83"/>
      <c r="D49" s="83"/>
      <c r="E49" s="84">
        <f>SUM(E8:E48)</f>
        <v>2960</v>
      </c>
      <c r="F49" s="85"/>
      <c r="G49" s="85"/>
      <c r="H49" s="85"/>
      <c r="I49" s="85"/>
      <c r="J49" s="85"/>
    </row>
    <row r="50" spans="1:10" ht="28.5" customHeight="1">
      <c r="A50" s="83" t="s">
        <v>5</v>
      </c>
      <c r="B50" s="83"/>
      <c r="C50" s="83"/>
      <c r="D50" s="83"/>
      <c r="E50" s="83"/>
      <c r="F50" s="84">
        <f>SUM(F8:F48)</f>
        <v>9960</v>
      </c>
      <c r="G50" s="85"/>
      <c r="H50" s="85"/>
      <c r="I50" s="85"/>
      <c r="J50" s="85"/>
    </row>
    <row r="51" spans="1:10" ht="24.75" customHeight="1">
      <c r="A51" s="83" t="s">
        <v>6</v>
      </c>
      <c r="B51" s="83"/>
      <c r="C51" s="83"/>
      <c r="D51" s="83"/>
      <c r="E51" s="83"/>
      <c r="F51" s="83"/>
      <c r="G51" s="86">
        <f>SUM(G8:G48)</f>
        <v>740</v>
      </c>
      <c r="H51" s="141"/>
      <c r="I51" s="141"/>
      <c r="J51" s="141"/>
    </row>
    <row r="52" spans="1:10" ht="30" customHeight="1">
      <c r="A52" s="83" t="s">
        <v>7</v>
      </c>
      <c r="B52" s="83"/>
      <c r="C52" s="83"/>
      <c r="D52" s="83"/>
      <c r="E52" s="83"/>
      <c r="F52" s="83"/>
      <c r="G52" s="83"/>
      <c r="H52" s="87">
        <f>SUM(H8:H48)</f>
        <v>13660</v>
      </c>
      <c r="I52" s="85"/>
      <c r="J52" s="85"/>
    </row>
    <row r="53" spans="1:11" ht="24.75" customHeight="1">
      <c r="A53" s="83" t="s">
        <v>43</v>
      </c>
      <c r="B53" s="83"/>
      <c r="C53" s="83"/>
      <c r="D53" s="83"/>
      <c r="E53" s="83"/>
      <c r="F53" s="83"/>
      <c r="G53" s="83"/>
      <c r="H53" s="83"/>
      <c r="I53" s="88">
        <f>SUM(I8:I48)</f>
        <v>2850</v>
      </c>
      <c r="J53" s="85"/>
      <c r="K53" s="89">
        <f>H52+I53</f>
        <v>16510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97" customFormat="1" ht="26.25" customHeight="1">
      <c r="A57" s="90" t="s">
        <v>45</v>
      </c>
      <c r="B57" s="91" t="s">
        <v>24</v>
      </c>
      <c r="C57" s="92" t="s">
        <v>25</v>
      </c>
      <c r="D57" s="93" t="s">
        <v>46</v>
      </c>
      <c r="E57" s="93"/>
      <c r="F57" s="93"/>
      <c r="G57" s="94" t="s">
        <v>47</v>
      </c>
      <c r="H57" s="94"/>
      <c r="I57" s="94"/>
      <c r="J57" s="95" t="s">
        <v>48</v>
      </c>
      <c r="K57" s="95"/>
      <c r="L57" s="95"/>
      <c r="M57" s="91" t="s">
        <v>49</v>
      </c>
      <c r="N57" s="96"/>
    </row>
    <row r="58" spans="1:14" s="97" customFormat="1" ht="55.5" customHeight="1">
      <c r="A58" s="90"/>
      <c r="B58" s="91"/>
      <c r="C58" s="92"/>
      <c r="D58" s="98" t="s">
        <v>50</v>
      </c>
      <c r="E58" s="99" t="s">
        <v>51</v>
      </c>
      <c r="F58" s="100" t="s">
        <v>52</v>
      </c>
      <c r="G58" s="101" t="s">
        <v>50</v>
      </c>
      <c r="H58" s="99" t="s">
        <v>51</v>
      </c>
      <c r="I58" s="102" t="s">
        <v>53</v>
      </c>
      <c r="J58" s="103" t="s">
        <v>50</v>
      </c>
      <c r="K58" s="99" t="s">
        <v>51</v>
      </c>
      <c r="L58" s="104" t="s">
        <v>54</v>
      </c>
      <c r="M58" s="91"/>
      <c r="N58" s="96"/>
    </row>
    <row r="59" spans="1:13" ht="24.75" customHeight="1">
      <c r="A59" s="105">
        <v>1</v>
      </c>
      <c r="B59" s="142">
        <v>373</v>
      </c>
      <c r="C59" s="143"/>
      <c r="D59" s="144">
        <v>9940</v>
      </c>
      <c r="E59" s="145">
        <v>100</v>
      </c>
      <c r="F59" s="146">
        <v>50</v>
      </c>
      <c r="G59" s="147"/>
      <c r="H59" s="146"/>
      <c r="I59" s="148"/>
      <c r="J59" s="145"/>
      <c r="K59" s="146"/>
      <c r="L59" s="149"/>
      <c r="M59" s="142"/>
    </row>
    <row r="60" spans="1:13" ht="24.75" customHeight="1">
      <c r="A60" s="105">
        <v>2</v>
      </c>
      <c r="B60" s="142">
        <v>374</v>
      </c>
      <c r="C60" s="143"/>
      <c r="D60" s="144">
        <v>4820</v>
      </c>
      <c r="E60" s="145">
        <v>100</v>
      </c>
      <c r="F60" s="146">
        <v>50</v>
      </c>
      <c r="G60" s="147"/>
      <c r="H60" s="146"/>
      <c r="I60" s="148"/>
      <c r="J60" s="145"/>
      <c r="K60" s="146"/>
      <c r="L60" s="149"/>
      <c r="M60" s="142"/>
    </row>
    <row r="61" spans="1:13" ht="24.75" customHeight="1">
      <c r="A61" s="105">
        <v>3</v>
      </c>
      <c r="B61" s="142"/>
      <c r="C61" s="143"/>
      <c r="D61" s="144"/>
      <c r="E61" s="145"/>
      <c r="F61" s="146"/>
      <c r="G61" s="147"/>
      <c r="H61" s="146"/>
      <c r="I61" s="148"/>
      <c r="J61" s="145"/>
      <c r="K61" s="146"/>
      <c r="L61" s="149"/>
      <c r="M61" s="142"/>
    </row>
    <row r="62" spans="1:13" ht="24.75" customHeight="1">
      <c r="A62" s="105">
        <v>4</v>
      </c>
      <c r="B62" s="142"/>
      <c r="C62" s="143"/>
      <c r="D62" s="144"/>
      <c r="E62" s="145"/>
      <c r="F62" s="146"/>
      <c r="G62" s="147"/>
      <c r="H62" s="146"/>
      <c r="I62" s="148"/>
      <c r="J62" s="145"/>
      <c r="K62" s="146"/>
      <c r="L62" s="149"/>
      <c r="M62" s="142"/>
    </row>
    <row r="63" spans="1:13" ht="24.75" customHeight="1">
      <c r="A63" s="105">
        <v>5</v>
      </c>
      <c r="B63" s="142"/>
      <c r="C63" s="143"/>
      <c r="D63" s="144"/>
      <c r="E63" s="145"/>
      <c r="F63" s="146"/>
      <c r="G63" s="147"/>
      <c r="H63" s="146"/>
      <c r="I63" s="148"/>
      <c r="J63" s="145"/>
      <c r="K63" s="146"/>
      <c r="L63" s="149"/>
      <c r="M63" s="142"/>
    </row>
    <row r="64" spans="1:13" ht="24.75" customHeight="1">
      <c r="A64" s="105">
        <v>6</v>
      </c>
      <c r="B64" s="142"/>
      <c r="C64" s="143"/>
      <c r="D64" s="144"/>
      <c r="E64" s="145"/>
      <c r="F64" s="146"/>
      <c r="G64" s="147"/>
      <c r="H64" s="146"/>
      <c r="I64" s="148"/>
      <c r="J64" s="145"/>
      <c r="K64" s="146"/>
      <c r="L64" s="149"/>
      <c r="M64" s="142"/>
    </row>
    <row r="65" spans="1:13" ht="24.75" customHeight="1">
      <c r="A65" s="105">
        <v>7</v>
      </c>
      <c r="B65" s="142"/>
      <c r="C65" s="143"/>
      <c r="D65" s="144"/>
      <c r="E65" s="145"/>
      <c r="F65" s="146"/>
      <c r="G65" s="147"/>
      <c r="H65" s="146"/>
      <c r="I65" s="148"/>
      <c r="J65" s="145"/>
      <c r="K65" s="146"/>
      <c r="L65" s="149"/>
      <c r="M65" s="142"/>
    </row>
    <row r="66" spans="1:13" ht="24.75" customHeight="1">
      <c r="A66" s="105">
        <v>8</v>
      </c>
      <c r="B66" s="142"/>
      <c r="C66" s="143"/>
      <c r="D66" s="144"/>
      <c r="E66" s="145"/>
      <c r="F66" s="146"/>
      <c r="G66" s="147"/>
      <c r="H66" s="146"/>
      <c r="I66" s="148"/>
      <c r="J66" s="145"/>
      <c r="K66" s="146"/>
      <c r="L66" s="149"/>
      <c r="M66" s="142"/>
    </row>
    <row r="67" spans="1:13" ht="24.75" customHeight="1">
      <c r="A67" s="105">
        <v>9</v>
      </c>
      <c r="B67" s="142"/>
      <c r="C67" s="143"/>
      <c r="D67" s="144"/>
      <c r="E67" s="145"/>
      <c r="F67" s="146"/>
      <c r="G67" s="147"/>
      <c r="H67" s="146"/>
      <c r="I67" s="148"/>
      <c r="J67" s="145"/>
      <c r="K67" s="146"/>
      <c r="L67" s="149"/>
      <c r="M67" s="142"/>
    </row>
    <row r="68" spans="1:13" ht="24.75" customHeight="1">
      <c r="A68" s="105">
        <v>10</v>
      </c>
      <c r="B68" s="142"/>
      <c r="C68" s="143"/>
      <c r="D68" s="144"/>
      <c r="E68" s="145"/>
      <c r="F68" s="146"/>
      <c r="G68" s="147"/>
      <c r="H68" s="146"/>
      <c r="I68" s="148"/>
      <c r="J68" s="145"/>
      <c r="K68" s="146"/>
      <c r="L68" s="149"/>
      <c r="M68" s="142"/>
    </row>
    <row r="69" spans="1:13" ht="24.75" customHeight="1">
      <c r="A69" s="105">
        <v>11</v>
      </c>
      <c r="B69" s="142"/>
      <c r="C69" s="143"/>
      <c r="D69" s="144"/>
      <c r="E69" s="145"/>
      <c r="F69" s="146"/>
      <c r="G69" s="147"/>
      <c r="H69" s="146"/>
      <c r="I69" s="148"/>
      <c r="J69" s="145"/>
      <c r="K69" s="146"/>
      <c r="L69" s="149"/>
      <c r="M69" s="142"/>
    </row>
    <row r="70" spans="1:13" ht="24.75" customHeight="1">
      <c r="A70" s="105">
        <v>12</v>
      </c>
      <c r="B70" s="142"/>
      <c r="C70" s="143"/>
      <c r="D70" s="144"/>
      <c r="E70" s="145"/>
      <c r="F70" s="146"/>
      <c r="G70" s="147"/>
      <c r="H70" s="146"/>
      <c r="I70" s="148"/>
      <c r="J70" s="145"/>
      <c r="K70" s="146"/>
      <c r="L70" s="149"/>
      <c r="M70" s="142"/>
    </row>
    <row r="71" spans="1:13" ht="24.75" customHeight="1">
      <c r="A71" s="105">
        <v>13</v>
      </c>
      <c r="B71" s="142"/>
      <c r="C71" s="143"/>
      <c r="D71" s="144"/>
      <c r="E71" s="145"/>
      <c r="F71" s="146"/>
      <c r="G71" s="147"/>
      <c r="H71" s="146"/>
      <c r="I71" s="148"/>
      <c r="J71" s="145"/>
      <c r="K71" s="146"/>
      <c r="L71" s="149"/>
      <c r="M71" s="142"/>
    </row>
    <row r="72" spans="1:13" ht="24.75" customHeight="1">
      <c r="A72" s="105">
        <v>14</v>
      </c>
      <c r="B72" s="142"/>
      <c r="C72" s="143"/>
      <c r="D72" s="144"/>
      <c r="E72" s="145"/>
      <c r="F72" s="146"/>
      <c r="G72" s="147"/>
      <c r="H72" s="146"/>
      <c r="I72" s="148"/>
      <c r="J72" s="145"/>
      <c r="K72" s="146"/>
      <c r="L72" s="149"/>
      <c r="M72" s="142"/>
    </row>
    <row r="73" spans="1:13" ht="24.75" customHeight="1">
      <c r="A73" s="105">
        <v>15</v>
      </c>
      <c r="B73" s="142"/>
      <c r="C73" s="143"/>
      <c r="D73" s="144"/>
      <c r="E73" s="145"/>
      <c r="F73" s="146"/>
      <c r="G73" s="147"/>
      <c r="H73" s="146"/>
      <c r="I73" s="148"/>
      <c r="J73" s="145"/>
      <c r="K73" s="146"/>
      <c r="L73" s="149"/>
      <c r="M73" s="142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1">
        <f>(SUM(D59:D73)/1000)+(SUM(G59:G73)/1000)+(SUM(J59:J73)/1000)</f>
        <v>14.76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1">
        <f>(SUM(E59:E73))+(SUM(H59:H73))+(SUM(K59:K73))</f>
        <v>200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1">
        <f>(SUM(F59:F73))+(SUM(I59:I73))+(SUM(L59:L73))</f>
        <v>100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97" customFormat="1" ht="26.25" customHeight="1">
      <c r="A80" s="90" t="s">
        <v>45</v>
      </c>
      <c r="B80" s="91" t="s">
        <v>24</v>
      </c>
      <c r="C80" s="92" t="s">
        <v>25</v>
      </c>
      <c r="D80" s="93" t="s">
        <v>46</v>
      </c>
      <c r="E80" s="93"/>
      <c r="F80" s="93"/>
      <c r="G80" s="94" t="s">
        <v>47</v>
      </c>
      <c r="H80" s="94"/>
      <c r="I80" s="94"/>
      <c r="J80" s="95" t="s">
        <v>48</v>
      </c>
      <c r="K80" s="95"/>
      <c r="L80" s="95"/>
      <c r="M80" s="91" t="s">
        <v>49</v>
      </c>
      <c r="N80" s="96"/>
    </row>
    <row r="81" spans="1:14" s="97" customFormat="1" ht="55.5" customHeight="1">
      <c r="A81" s="90"/>
      <c r="B81" s="91"/>
      <c r="C81" s="92"/>
      <c r="D81" s="98" t="s">
        <v>50</v>
      </c>
      <c r="E81" s="99" t="s">
        <v>51</v>
      </c>
      <c r="F81" s="100" t="s">
        <v>52</v>
      </c>
      <c r="G81" s="101" t="s">
        <v>50</v>
      </c>
      <c r="H81" s="99" t="s">
        <v>51</v>
      </c>
      <c r="I81" s="102" t="s">
        <v>53</v>
      </c>
      <c r="J81" s="103" t="s">
        <v>50</v>
      </c>
      <c r="K81" s="99" t="s">
        <v>51</v>
      </c>
      <c r="L81" s="104" t="s">
        <v>54</v>
      </c>
      <c r="M81" s="91"/>
      <c r="N81" s="96"/>
    </row>
    <row r="82" spans="1:13" ht="24.75" customHeight="1">
      <c r="A82" s="105">
        <v>1</v>
      </c>
      <c r="B82" s="142">
        <v>374</v>
      </c>
      <c r="C82" s="143"/>
      <c r="D82" s="144">
        <v>7980</v>
      </c>
      <c r="E82" s="145"/>
      <c r="F82" s="146"/>
      <c r="G82" s="147">
        <v>9620</v>
      </c>
      <c r="H82" s="146"/>
      <c r="I82" s="148"/>
      <c r="J82" s="145"/>
      <c r="K82" s="146">
        <v>218</v>
      </c>
      <c r="L82" s="149">
        <v>109</v>
      </c>
      <c r="M82" s="142"/>
    </row>
    <row r="83" spans="1:13" ht="24.75" customHeight="1">
      <c r="A83" s="105">
        <v>2</v>
      </c>
      <c r="B83" s="142">
        <v>373</v>
      </c>
      <c r="C83" s="143"/>
      <c r="D83" s="144">
        <v>15280</v>
      </c>
      <c r="E83" s="145"/>
      <c r="F83" s="146"/>
      <c r="G83" s="147">
        <v>13210</v>
      </c>
      <c r="H83" s="146"/>
      <c r="I83" s="148"/>
      <c r="J83" s="145"/>
      <c r="K83" s="146">
        <v>252</v>
      </c>
      <c r="L83" s="149">
        <v>126</v>
      </c>
      <c r="M83" s="142"/>
    </row>
    <row r="84" spans="1:13" ht="24.75" customHeight="1">
      <c r="A84" s="105">
        <v>3</v>
      </c>
      <c r="B84" s="142">
        <v>373</v>
      </c>
      <c r="C84" s="143"/>
      <c r="D84" s="144">
        <v>11600</v>
      </c>
      <c r="E84" s="145">
        <v>61</v>
      </c>
      <c r="F84" s="146">
        <v>30.5</v>
      </c>
      <c r="G84" s="147"/>
      <c r="H84" s="146"/>
      <c r="I84" s="148"/>
      <c r="J84" s="145"/>
      <c r="K84" s="146"/>
      <c r="L84" s="149"/>
      <c r="M84" s="142"/>
    </row>
    <row r="85" spans="1:13" ht="24.75" customHeight="1">
      <c r="A85" s="105">
        <v>4</v>
      </c>
      <c r="B85" s="142">
        <v>374</v>
      </c>
      <c r="C85" s="143"/>
      <c r="D85" s="144">
        <v>7060</v>
      </c>
      <c r="E85" s="145">
        <v>70</v>
      </c>
      <c r="F85" s="146">
        <v>35</v>
      </c>
      <c r="G85" s="147"/>
      <c r="H85" s="146"/>
      <c r="I85" s="148"/>
      <c r="J85" s="145"/>
      <c r="K85" s="146"/>
      <c r="L85" s="149"/>
      <c r="M85" s="142"/>
    </row>
    <row r="86" spans="1:13" ht="24.75" customHeight="1">
      <c r="A86" s="105">
        <v>5</v>
      </c>
      <c r="B86" s="142">
        <v>618</v>
      </c>
      <c r="C86" s="143"/>
      <c r="D86" s="144">
        <v>4520</v>
      </c>
      <c r="E86" s="145"/>
      <c r="F86" s="146"/>
      <c r="G86" s="147">
        <v>4510</v>
      </c>
      <c r="H86" s="146"/>
      <c r="I86" s="148"/>
      <c r="J86" s="145"/>
      <c r="K86" s="146">
        <v>168</v>
      </c>
      <c r="L86" s="149">
        <v>84</v>
      </c>
      <c r="M86" s="142"/>
    </row>
    <row r="87" spans="1:13" ht="24.75" customHeight="1">
      <c r="A87" s="105">
        <v>6</v>
      </c>
      <c r="B87" s="142">
        <v>618</v>
      </c>
      <c r="C87" s="143"/>
      <c r="D87" s="144">
        <v>4460</v>
      </c>
      <c r="E87" s="145">
        <v>138</v>
      </c>
      <c r="F87" s="146">
        <v>69</v>
      </c>
      <c r="G87" s="147"/>
      <c r="H87" s="146"/>
      <c r="I87" s="148"/>
      <c r="J87" s="145"/>
      <c r="K87" s="146"/>
      <c r="L87" s="149"/>
      <c r="M87" s="142"/>
    </row>
    <row r="88" spans="1:13" ht="24.75" customHeight="1">
      <c r="A88" s="105">
        <v>7</v>
      </c>
      <c r="B88" s="142"/>
      <c r="C88" s="143"/>
      <c r="D88" s="144"/>
      <c r="E88" s="145"/>
      <c r="F88" s="146"/>
      <c r="G88" s="147"/>
      <c r="H88" s="146"/>
      <c r="I88" s="148"/>
      <c r="J88" s="145"/>
      <c r="K88" s="146"/>
      <c r="L88" s="149"/>
      <c r="M88" s="142"/>
    </row>
    <row r="89" spans="1:13" ht="24.75" customHeight="1">
      <c r="A89" s="105">
        <v>8</v>
      </c>
      <c r="B89" s="142"/>
      <c r="C89" s="143"/>
      <c r="D89" s="144"/>
      <c r="E89" s="145"/>
      <c r="F89" s="146"/>
      <c r="G89" s="147"/>
      <c r="H89" s="146"/>
      <c r="I89" s="148"/>
      <c r="J89" s="145"/>
      <c r="K89" s="146"/>
      <c r="L89" s="149"/>
      <c r="M89" s="142"/>
    </row>
    <row r="90" spans="1:13" ht="24.75" customHeight="1">
      <c r="A90" s="105">
        <v>9</v>
      </c>
      <c r="B90" s="142"/>
      <c r="C90" s="143"/>
      <c r="D90" s="144"/>
      <c r="E90" s="145"/>
      <c r="F90" s="146"/>
      <c r="G90" s="147"/>
      <c r="H90" s="146"/>
      <c r="I90" s="148"/>
      <c r="J90" s="145"/>
      <c r="K90" s="146"/>
      <c r="L90" s="149"/>
      <c r="M90" s="142"/>
    </row>
    <row r="91" spans="1:13" ht="24.75" customHeight="1">
      <c r="A91" s="105">
        <v>10</v>
      </c>
      <c r="B91" s="142"/>
      <c r="C91" s="143"/>
      <c r="D91" s="144"/>
      <c r="E91" s="145"/>
      <c r="F91" s="146"/>
      <c r="G91" s="147"/>
      <c r="H91" s="146"/>
      <c r="I91" s="148"/>
      <c r="J91" s="145"/>
      <c r="K91" s="146"/>
      <c r="L91" s="149"/>
      <c r="M91" s="142"/>
    </row>
    <row r="92" spans="1:13" ht="24.75" customHeight="1">
      <c r="A92" s="105">
        <v>11</v>
      </c>
      <c r="B92" s="142"/>
      <c r="C92" s="143"/>
      <c r="D92" s="144"/>
      <c r="E92" s="145"/>
      <c r="F92" s="146"/>
      <c r="G92" s="147"/>
      <c r="H92" s="146"/>
      <c r="I92" s="148"/>
      <c r="J92" s="145"/>
      <c r="K92" s="146"/>
      <c r="L92" s="149"/>
      <c r="M92" s="142"/>
    </row>
    <row r="93" spans="1:13" ht="24.75" customHeight="1">
      <c r="A93" s="105">
        <v>12</v>
      </c>
      <c r="B93" s="142"/>
      <c r="C93" s="143"/>
      <c r="D93" s="144"/>
      <c r="E93" s="145"/>
      <c r="F93" s="146"/>
      <c r="G93" s="147"/>
      <c r="H93" s="146"/>
      <c r="I93" s="148"/>
      <c r="J93" s="145"/>
      <c r="K93" s="146"/>
      <c r="L93" s="149"/>
      <c r="M93" s="142"/>
    </row>
    <row r="94" spans="1:13" ht="24.75" customHeight="1">
      <c r="A94" s="105">
        <v>13</v>
      </c>
      <c r="B94" s="142"/>
      <c r="C94" s="143"/>
      <c r="D94" s="144"/>
      <c r="E94" s="145"/>
      <c r="F94" s="146"/>
      <c r="G94" s="147"/>
      <c r="H94" s="146"/>
      <c r="I94" s="148"/>
      <c r="J94" s="145"/>
      <c r="K94" s="146"/>
      <c r="L94" s="149"/>
      <c r="M94" s="142"/>
    </row>
    <row r="95" spans="1:13" ht="24.75" customHeight="1">
      <c r="A95" s="105">
        <v>14</v>
      </c>
      <c r="B95" s="142"/>
      <c r="C95" s="143"/>
      <c r="D95" s="144"/>
      <c r="E95" s="145"/>
      <c r="F95" s="146"/>
      <c r="G95" s="147"/>
      <c r="H95" s="146"/>
      <c r="I95" s="148"/>
      <c r="J95" s="145"/>
      <c r="K95" s="146"/>
      <c r="L95" s="149"/>
      <c r="M95" s="142"/>
    </row>
    <row r="96" spans="1:13" ht="24.75" customHeight="1">
      <c r="A96" s="105">
        <v>15</v>
      </c>
      <c r="B96" s="142"/>
      <c r="C96" s="143"/>
      <c r="D96" s="144"/>
      <c r="E96" s="145"/>
      <c r="F96" s="146"/>
      <c r="G96" s="147"/>
      <c r="H96" s="146"/>
      <c r="I96" s="148"/>
      <c r="J96" s="145"/>
      <c r="K96" s="146"/>
      <c r="L96" s="149"/>
      <c r="M96" s="142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1">
        <f>(SUM(D82:D96)/1000)+(SUM(G82:G96)/1000)+(SUM(J82:J96)/1000)</f>
        <v>78.24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1">
        <f>(SUM(E82:E96))+(SUM(H82:H96))+(SUM(K82:K96))</f>
        <v>907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1">
        <f>(SUM(F82:F96))+(SUM(I82:I96))+(SUM(L82:L96))</f>
        <v>453.5</v>
      </c>
    </row>
    <row r="100" spans="1:10" ht="24.75" customHeight="1">
      <c r="A100" s="112"/>
      <c r="B100" s="112"/>
      <c r="C100" s="112"/>
      <c r="D100" s="112"/>
      <c r="E100" s="112"/>
      <c r="F100" s="112"/>
      <c r="G100" s="112"/>
      <c r="H100" s="112"/>
      <c r="I100" s="112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5" customFormat="1" ht="15">
      <c r="A102" s="113" t="s">
        <v>61</v>
      </c>
      <c r="B102" s="113"/>
      <c r="C102" s="113"/>
      <c r="D102" s="113"/>
      <c r="E102" s="114">
        <v>2</v>
      </c>
      <c r="F102" s="115" t="s">
        <v>17</v>
      </c>
    </row>
    <row r="103" spans="1:6" s="115" customFormat="1" ht="23.25" customHeight="1">
      <c r="A103" s="113" t="s">
        <v>62</v>
      </c>
      <c r="B103" s="113"/>
      <c r="C103" s="113"/>
      <c r="D103" s="113"/>
      <c r="E103" s="114">
        <v>25</v>
      </c>
      <c r="F103" s="115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E3" sqref="E3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5.85156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10</v>
      </c>
      <c r="E3" s="5" t="s">
        <v>69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39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39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39"/>
      <c r="J7" s="35"/>
      <c r="K7" s="8"/>
    </row>
    <row r="8" spans="1:11" ht="24.75" customHeight="1">
      <c r="A8" s="37" t="s">
        <v>33</v>
      </c>
      <c r="B8" s="38">
        <v>1</v>
      </c>
      <c r="C8" s="38">
        <v>616</v>
      </c>
      <c r="D8" s="39"/>
      <c r="E8" s="40">
        <v>260</v>
      </c>
      <c r="F8" s="38">
        <v>500</v>
      </c>
      <c r="G8" s="41"/>
      <c r="H8" s="62">
        <f aca="true" t="shared" si="0" ref="H8:H22">SUM(E8:G8)</f>
        <v>760</v>
      </c>
      <c r="I8" s="43"/>
      <c r="J8" s="44" t="s">
        <v>35</v>
      </c>
      <c r="K8" s="8"/>
    </row>
    <row r="9" spans="1:11" ht="24.75" customHeight="1">
      <c r="A9" s="37"/>
      <c r="B9" s="25">
        <v>2</v>
      </c>
      <c r="C9" s="25">
        <v>609</v>
      </c>
      <c r="D9" s="45"/>
      <c r="E9" s="46">
        <v>300</v>
      </c>
      <c r="F9" s="25">
        <v>1260</v>
      </c>
      <c r="G9" s="47"/>
      <c r="H9" s="62">
        <f t="shared" si="0"/>
        <v>1560</v>
      </c>
      <c r="I9" s="49"/>
      <c r="J9" s="50" t="s">
        <v>34</v>
      </c>
      <c r="K9" s="8"/>
    </row>
    <row r="10" spans="1:11" ht="24.75" customHeight="1">
      <c r="A10" s="37"/>
      <c r="B10" s="25">
        <v>3</v>
      </c>
      <c r="C10" s="25">
        <v>463</v>
      </c>
      <c r="D10" s="45"/>
      <c r="E10" s="46">
        <v>180</v>
      </c>
      <c r="F10" s="25">
        <v>300</v>
      </c>
      <c r="G10" s="47"/>
      <c r="H10" s="62">
        <f t="shared" si="0"/>
        <v>480</v>
      </c>
      <c r="I10" s="49"/>
      <c r="J10" s="50" t="s">
        <v>37</v>
      </c>
      <c r="K10" s="8"/>
    </row>
    <row r="11" spans="1:11" ht="24.75" customHeight="1">
      <c r="A11" s="37"/>
      <c r="B11" s="25">
        <v>4</v>
      </c>
      <c r="C11" s="25">
        <v>615</v>
      </c>
      <c r="D11" s="45"/>
      <c r="E11" s="46">
        <v>420</v>
      </c>
      <c r="F11" s="25">
        <v>700</v>
      </c>
      <c r="G11" s="47"/>
      <c r="H11" s="62">
        <f t="shared" si="0"/>
        <v>1120</v>
      </c>
      <c r="I11" s="49"/>
      <c r="J11" s="50" t="s">
        <v>34</v>
      </c>
      <c r="K11" s="8"/>
    </row>
    <row r="12" spans="1:11" ht="24.75" customHeight="1">
      <c r="A12" s="37"/>
      <c r="B12" s="25">
        <v>5</v>
      </c>
      <c r="C12" s="25">
        <v>610</v>
      </c>
      <c r="D12" s="45"/>
      <c r="E12" s="46"/>
      <c r="F12" s="25">
        <v>520</v>
      </c>
      <c r="G12" s="47"/>
      <c r="H12" s="62">
        <f t="shared" si="0"/>
        <v>520</v>
      </c>
      <c r="I12" s="49"/>
      <c r="J12" s="50"/>
      <c r="K12" s="8"/>
    </row>
    <row r="13" spans="1:11" ht="24.75" customHeight="1">
      <c r="A13" s="37"/>
      <c r="B13" s="25">
        <v>6</v>
      </c>
      <c r="C13" s="25">
        <v>613</v>
      </c>
      <c r="D13" s="45"/>
      <c r="E13" s="46">
        <v>720</v>
      </c>
      <c r="F13" s="25">
        <v>1500</v>
      </c>
      <c r="G13" s="47"/>
      <c r="H13" s="62">
        <f t="shared" si="0"/>
        <v>2220</v>
      </c>
      <c r="I13" s="49"/>
      <c r="J13" s="50" t="s">
        <v>36</v>
      </c>
      <c r="K13" s="8"/>
    </row>
    <row r="14" spans="1:10" ht="24.75" customHeight="1">
      <c r="A14" s="37"/>
      <c r="B14" s="25">
        <v>7</v>
      </c>
      <c r="C14" s="51">
        <v>573</v>
      </c>
      <c r="D14" s="52"/>
      <c r="E14" s="53"/>
      <c r="F14" s="51"/>
      <c r="G14" s="54">
        <v>6350</v>
      </c>
      <c r="H14" s="62">
        <f t="shared" si="0"/>
        <v>6350</v>
      </c>
      <c r="I14" s="55"/>
      <c r="J14" s="56" t="s">
        <v>70</v>
      </c>
    </row>
    <row r="15" spans="1:10" ht="24.75" customHeight="1">
      <c r="A15" s="37"/>
      <c r="B15" s="25">
        <v>8</v>
      </c>
      <c r="C15" s="51">
        <v>611</v>
      </c>
      <c r="D15" s="52"/>
      <c r="E15" s="53"/>
      <c r="F15" s="51">
        <v>690</v>
      </c>
      <c r="G15" s="54"/>
      <c r="H15" s="62">
        <f t="shared" si="0"/>
        <v>690</v>
      </c>
      <c r="I15" s="55"/>
      <c r="J15" s="56" t="s">
        <v>36</v>
      </c>
    </row>
    <row r="16" spans="1:10" ht="24.75" customHeight="1">
      <c r="A16" s="37"/>
      <c r="B16" s="25">
        <v>9</v>
      </c>
      <c r="C16" s="51">
        <v>613</v>
      </c>
      <c r="D16" s="52"/>
      <c r="E16" s="53">
        <v>730</v>
      </c>
      <c r="F16" s="51">
        <v>800</v>
      </c>
      <c r="G16" s="54"/>
      <c r="H16" s="62">
        <f t="shared" si="0"/>
        <v>1530</v>
      </c>
      <c r="I16" s="55"/>
      <c r="J16" s="56" t="s">
        <v>36</v>
      </c>
    </row>
    <row r="17" spans="1:10" ht="24.75" customHeight="1">
      <c r="A17" s="37"/>
      <c r="B17" s="25">
        <v>10</v>
      </c>
      <c r="C17" s="51">
        <v>616</v>
      </c>
      <c r="D17" s="52"/>
      <c r="E17" s="53"/>
      <c r="F17" s="51">
        <v>500</v>
      </c>
      <c r="G17" s="54"/>
      <c r="H17" s="62">
        <f t="shared" si="0"/>
        <v>500</v>
      </c>
      <c r="I17" s="55">
        <v>150</v>
      </c>
      <c r="J17" s="56" t="s">
        <v>35</v>
      </c>
    </row>
    <row r="18" spans="1:10" ht="24.75" customHeight="1">
      <c r="A18" s="37"/>
      <c r="B18" s="25">
        <v>11</v>
      </c>
      <c r="C18" s="51">
        <v>370</v>
      </c>
      <c r="D18" s="52"/>
      <c r="E18" s="53"/>
      <c r="F18" s="51"/>
      <c r="G18" s="54"/>
      <c r="H18" s="62">
        <f t="shared" si="0"/>
        <v>0</v>
      </c>
      <c r="I18" s="55">
        <v>1560</v>
      </c>
      <c r="J18" s="56"/>
    </row>
    <row r="19" spans="1:10" ht="24.75" customHeight="1">
      <c r="A19" s="37"/>
      <c r="B19" s="25">
        <v>12</v>
      </c>
      <c r="C19" s="51">
        <v>609</v>
      </c>
      <c r="D19" s="52"/>
      <c r="E19" s="53">
        <v>470</v>
      </c>
      <c r="F19" s="51">
        <v>800</v>
      </c>
      <c r="G19" s="54"/>
      <c r="H19" s="62">
        <f t="shared" si="0"/>
        <v>1270</v>
      </c>
      <c r="I19" s="55"/>
      <c r="J19" s="56" t="s">
        <v>34</v>
      </c>
    </row>
    <row r="20" spans="1:10" ht="24.75" customHeight="1">
      <c r="A20" s="37"/>
      <c r="B20" s="25">
        <v>13</v>
      </c>
      <c r="C20" s="51">
        <v>573</v>
      </c>
      <c r="D20" s="52"/>
      <c r="E20" s="53"/>
      <c r="F20" s="51"/>
      <c r="G20" s="54">
        <v>4440</v>
      </c>
      <c r="H20" s="62">
        <f t="shared" si="0"/>
        <v>4440</v>
      </c>
      <c r="I20" s="55"/>
      <c r="J20" s="56" t="s">
        <v>70</v>
      </c>
    </row>
    <row r="21" spans="1:10" ht="24.75" customHeight="1">
      <c r="A21" s="37"/>
      <c r="B21" s="25">
        <v>14</v>
      </c>
      <c r="C21" s="51">
        <v>615</v>
      </c>
      <c r="D21" s="52"/>
      <c r="E21" s="53"/>
      <c r="F21" s="51">
        <v>500</v>
      </c>
      <c r="G21" s="54"/>
      <c r="H21" s="62">
        <f t="shared" si="0"/>
        <v>500</v>
      </c>
      <c r="I21" s="55">
        <v>240</v>
      </c>
      <c r="J21" s="56" t="s">
        <v>34</v>
      </c>
    </row>
    <row r="22" spans="1:10" ht="24.75" customHeight="1">
      <c r="A22" s="37"/>
      <c r="B22" s="57">
        <v>15</v>
      </c>
      <c r="C22" s="58">
        <v>463</v>
      </c>
      <c r="D22" s="59"/>
      <c r="E22" s="60"/>
      <c r="F22" s="58">
        <v>850</v>
      </c>
      <c r="G22" s="61"/>
      <c r="H22" s="140">
        <f t="shared" si="0"/>
        <v>850</v>
      </c>
      <c r="I22" s="63">
        <v>300</v>
      </c>
      <c r="J22" s="64" t="s">
        <v>37</v>
      </c>
    </row>
    <row r="23" spans="1:11" ht="31.5" customHeight="1">
      <c r="A23" s="123" t="s">
        <v>22</v>
      </c>
      <c r="B23" s="124" t="s">
        <v>23</v>
      </c>
      <c r="C23" s="124" t="s">
        <v>24</v>
      </c>
      <c r="D23" s="125" t="s">
        <v>25</v>
      </c>
      <c r="E23" s="68" t="s">
        <v>26</v>
      </c>
      <c r="F23" s="68"/>
      <c r="G23" s="68"/>
      <c r="H23" s="126" t="s">
        <v>27</v>
      </c>
      <c r="I23" s="127" t="s">
        <v>28</v>
      </c>
      <c r="J23" s="128" t="s">
        <v>29</v>
      </c>
      <c r="K23" s="8"/>
    </row>
    <row r="24" spans="1:11" ht="31.5" customHeight="1">
      <c r="A24" s="123"/>
      <c r="B24" s="124"/>
      <c r="C24" s="124"/>
      <c r="D24" s="125"/>
      <c r="E24" s="68"/>
      <c r="F24" s="68"/>
      <c r="G24" s="68"/>
      <c r="H24" s="126"/>
      <c r="I24" s="127"/>
      <c r="J24" s="128"/>
      <c r="K24" s="8"/>
    </row>
    <row r="25" spans="1:11" ht="40.5" customHeight="1">
      <c r="A25" s="123"/>
      <c r="B25" s="124"/>
      <c r="C25" s="124"/>
      <c r="D25" s="125"/>
      <c r="E25" s="129" t="s">
        <v>30</v>
      </c>
      <c r="F25" s="130" t="s">
        <v>31</v>
      </c>
      <c r="G25" s="131" t="s">
        <v>32</v>
      </c>
      <c r="H25" s="126"/>
      <c r="I25" s="127"/>
      <c r="J25" s="128"/>
      <c r="K25" s="8"/>
    </row>
    <row r="26" spans="1:10" ht="24.75" customHeight="1">
      <c r="A26" s="37" t="s">
        <v>40</v>
      </c>
      <c r="B26" s="38">
        <v>16</v>
      </c>
      <c r="C26" s="75">
        <v>611</v>
      </c>
      <c r="D26" s="76"/>
      <c r="E26" s="77">
        <v>400</v>
      </c>
      <c r="F26" s="75">
        <v>1100</v>
      </c>
      <c r="G26" s="78"/>
      <c r="H26" s="62">
        <f aca="true" t="shared" si="1" ref="H26:H35">SUM(E26:G26)</f>
        <v>1500</v>
      </c>
      <c r="I26" s="80">
        <v>400</v>
      </c>
      <c r="J26" s="81" t="s">
        <v>36</v>
      </c>
    </row>
    <row r="27" spans="1:10" ht="24.75" customHeight="1">
      <c r="A27" s="37"/>
      <c r="B27" s="57">
        <v>17</v>
      </c>
      <c r="C27" s="51">
        <v>370</v>
      </c>
      <c r="D27" s="52"/>
      <c r="E27" s="53"/>
      <c r="F27" s="51"/>
      <c r="G27" s="54"/>
      <c r="H27" s="62">
        <f t="shared" si="1"/>
        <v>0</v>
      </c>
      <c r="I27" s="55">
        <v>950</v>
      </c>
      <c r="J27" s="56"/>
    </row>
    <row r="28" spans="1:10" ht="24.75" customHeight="1">
      <c r="A28" s="37"/>
      <c r="B28" s="25">
        <v>18</v>
      </c>
      <c r="C28" s="51">
        <v>616</v>
      </c>
      <c r="D28" s="52"/>
      <c r="E28" s="53"/>
      <c r="F28" s="51">
        <v>480</v>
      </c>
      <c r="G28" s="54"/>
      <c r="H28" s="62">
        <f t="shared" si="1"/>
        <v>480</v>
      </c>
      <c r="I28" s="55"/>
      <c r="J28" s="56" t="s">
        <v>35</v>
      </c>
    </row>
    <row r="29" spans="1:10" ht="24.75" customHeight="1">
      <c r="A29" s="37"/>
      <c r="B29" s="25">
        <v>19</v>
      </c>
      <c r="C29" s="51">
        <v>609</v>
      </c>
      <c r="D29" s="52"/>
      <c r="E29" s="53"/>
      <c r="F29" s="51">
        <v>580</v>
      </c>
      <c r="G29" s="54"/>
      <c r="H29" s="62">
        <f t="shared" si="1"/>
        <v>580</v>
      </c>
      <c r="I29" s="55"/>
      <c r="J29" s="56" t="s">
        <v>34</v>
      </c>
    </row>
    <row r="30" spans="1:10" ht="24.75" customHeight="1">
      <c r="A30" s="37"/>
      <c r="B30" s="25">
        <v>20</v>
      </c>
      <c r="C30" s="51">
        <v>610</v>
      </c>
      <c r="D30" s="52"/>
      <c r="E30" s="53">
        <v>300</v>
      </c>
      <c r="F30" s="51">
        <v>800</v>
      </c>
      <c r="G30" s="54"/>
      <c r="H30" s="62">
        <f t="shared" si="1"/>
        <v>1100</v>
      </c>
      <c r="I30" s="55"/>
      <c r="J30" s="56" t="s">
        <v>38</v>
      </c>
    </row>
    <row r="31" spans="1:10" ht="24.75" customHeight="1">
      <c r="A31" s="37"/>
      <c r="B31" s="25">
        <v>21</v>
      </c>
      <c r="C31" s="51">
        <v>616</v>
      </c>
      <c r="D31" s="52"/>
      <c r="E31" s="53"/>
      <c r="F31" s="51">
        <v>740</v>
      </c>
      <c r="G31" s="54"/>
      <c r="H31" s="62">
        <f t="shared" si="1"/>
        <v>740</v>
      </c>
      <c r="I31" s="55"/>
      <c r="J31" s="56" t="s">
        <v>35</v>
      </c>
    </row>
    <row r="32" spans="1:10" ht="24.75" customHeight="1">
      <c r="A32" s="37"/>
      <c r="B32" s="25">
        <v>22</v>
      </c>
      <c r="C32" s="51">
        <v>610</v>
      </c>
      <c r="D32" s="52"/>
      <c r="E32" s="53">
        <v>200</v>
      </c>
      <c r="F32" s="51">
        <v>600</v>
      </c>
      <c r="G32" s="54"/>
      <c r="H32" s="62">
        <f t="shared" si="1"/>
        <v>800</v>
      </c>
      <c r="I32" s="55"/>
      <c r="J32" s="56" t="s">
        <v>38</v>
      </c>
    </row>
    <row r="33" spans="1:10" ht="24.75" customHeight="1">
      <c r="A33" s="37"/>
      <c r="B33" s="25">
        <v>23</v>
      </c>
      <c r="C33" s="51"/>
      <c r="D33" s="52"/>
      <c r="E33" s="53"/>
      <c r="F33" s="51"/>
      <c r="G33" s="54"/>
      <c r="H33" s="62">
        <f t="shared" si="1"/>
        <v>0</v>
      </c>
      <c r="I33" s="55"/>
      <c r="J33" s="56"/>
    </row>
    <row r="34" spans="1:10" ht="24.75" customHeight="1">
      <c r="A34" s="37"/>
      <c r="B34" s="25">
        <v>24</v>
      </c>
      <c r="C34" s="51"/>
      <c r="D34" s="52"/>
      <c r="E34" s="53"/>
      <c r="F34" s="51"/>
      <c r="G34" s="54"/>
      <c r="H34" s="62">
        <f t="shared" si="1"/>
        <v>0</v>
      </c>
      <c r="I34" s="55"/>
      <c r="J34" s="56"/>
    </row>
    <row r="35" spans="1:10" ht="24.75" customHeight="1">
      <c r="A35" s="37"/>
      <c r="B35" s="57">
        <v>25</v>
      </c>
      <c r="C35" s="58"/>
      <c r="D35" s="59"/>
      <c r="E35" s="60"/>
      <c r="F35" s="58"/>
      <c r="G35" s="61"/>
      <c r="H35" s="140">
        <f t="shared" si="1"/>
        <v>0</v>
      </c>
      <c r="I35" s="63"/>
      <c r="J35" s="64"/>
    </row>
    <row r="36" spans="1:11" ht="31.5" customHeight="1">
      <c r="A36" s="123" t="s">
        <v>22</v>
      </c>
      <c r="B36" s="124" t="s">
        <v>65</v>
      </c>
      <c r="C36" s="124" t="s">
        <v>24</v>
      </c>
      <c r="D36" s="125" t="s">
        <v>25</v>
      </c>
      <c r="E36" s="68" t="s">
        <v>26</v>
      </c>
      <c r="F36" s="68"/>
      <c r="G36" s="68"/>
      <c r="H36" s="126" t="s">
        <v>27</v>
      </c>
      <c r="I36" s="127" t="s">
        <v>28</v>
      </c>
      <c r="J36" s="128" t="s">
        <v>29</v>
      </c>
      <c r="K36" s="8"/>
    </row>
    <row r="37" spans="1:11" ht="31.5" customHeight="1">
      <c r="A37" s="123"/>
      <c r="B37" s="124"/>
      <c r="C37" s="124"/>
      <c r="D37" s="125"/>
      <c r="E37" s="68"/>
      <c r="F37" s="68"/>
      <c r="G37" s="68"/>
      <c r="H37" s="126"/>
      <c r="I37" s="127"/>
      <c r="J37" s="128"/>
      <c r="K37" s="8"/>
    </row>
    <row r="38" spans="1:11" ht="40.5" customHeight="1">
      <c r="A38" s="123"/>
      <c r="B38" s="124"/>
      <c r="C38" s="124"/>
      <c r="D38" s="125"/>
      <c r="E38" s="129" t="s">
        <v>30</v>
      </c>
      <c r="F38" s="130" t="s">
        <v>31</v>
      </c>
      <c r="G38" s="131" t="s">
        <v>32</v>
      </c>
      <c r="H38" s="126"/>
      <c r="I38" s="127"/>
      <c r="J38" s="128"/>
      <c r="K38" s="8"/>
    </row>
    <row r="39" spans="1:10" ht="24.75" customHeight="1">
      <c r="A39" s="37" t="s">
        <v>41</v>
      </c>
      <c r="B39" s="38">
        <v>26</v>
      </c>
      <c r="C39" s="75">
        <v>610</v>
      </c>
      <c r="D39" s="76"/>
      <c r="E39" s="77">
        <v>200</v>
      </c>
      <c r="F39" s="75">
        <v>500</v>
      </c>
      <c r="G39" s="78">
        <v>290</v>
      </c>
      <c r="H39" s="62">
        <f aca="true" t="shared" si="2" ref="H39:H48">SUM(E39:G39)</f>
        <v>990</v>
      </c>
      <c r="I39" s="80"/>
      <c r="J39" s="81" t="s">
        <v>38</v>
      </c>
    </row>
    <row r="40" spans="1:10" ht="24.75" customHeight="1">
      <c r="A40" s="37"/>
      <c r="B40" s="57">
        <v>27</v>
      </c>
      <c r="C40" s="51">
        <v>610</v>
      </c>
      <c r="D40" s="52"/>
      <c r="E40" s="53">
        <v>400</v>
      </c>
      <c r="F40" s="51">
        <v>180</v>
      </c>
      <c r="G40" s="54"/>
      <c r="H40" s="62">
        <f t="shared" si="2"/>
        <v>580</v>
      </c>
      <c r="I40" s="55"/>
      <c r="J40" s="56" t="s">
        <v>38</v>
      </c>
    </row>
    <row r="41" spans="1:10" ht="24.75" customHeight="1">
      <c r="A41" s="37"/>
      <c r="B41" s="25">
        <v>28</v>
      </c>
      <c r="C41" s="51">
        <v>615</v>
      </c>
      <c r="D41" s="52"/>
      <c r="E41" s="53">
        <v>600</v>
      </c>
      <c r="F41" s="51">
        <v>600</v>
      </c>
      <c r="G41" s="54"/>
      <c r="H41" s="62">
        <f t="shared" si="2"/>
        <v>1200</v>
      </c>
      <c r="I41" s="55">
        <v>380</v>
      </c>
      <c r="J41" s="56" t="s">
        <v>34</v>
      </c>
    </row>
    <row r="42" spans="1:10" ht="24.75" customHeight="1">
      <c r="A42" s="37"/>
      <c r="B42" s="25">
        <v>29</v>
      </c>
      <c r="C42" s="51"/>
      <c r="D42" s="52"/>
      <c r="E42" s="53"/>
      <c r="F42" s="51"/>
      <c r="G42" s="54"/>
      <c r="H42" s="62">
        <f t="shared" si="2"/>
        <v>0</v>
      </c>
      <c r="I42" s="55"/>
      <c r="J42" s="56"/>
    </row>
    <row r="43" spans="1:10" ht="24.75" customHeight="1">
      <c r="A43" s="37"/>
      <c r="B43" s="25">
        <v>30</v>
      </c>
      <c r="C43" s="51"/>
      <c r="D43" s="52"/>
      <c r="E43" s="53"/>
      <c r="F43" s="51"/>
      <c r="G43" s="54"/>
      <c r="H43" s="62">
        <f t="shared" si="2"/>
        <v>0</v>
      </c>
      <c r="I43" s="55"/>
      <c r="J43" s="56"/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37"/>
      <c r="B47" s="82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83" t="s">
        <v>4</v>
      </c>
      <c r="B49" s="83"/>
      <c r="C49" s="83"/>
      <c r="D49" s="83"/>
      <c r="E49" s="84">
        <f>SUM(E8:E48)</f>
        <v>5180</v>
      </c>
      <c r="F49" s="85"/>
      <c r="G49" s="85"/>
      <c r="H49" s="85"/>
      <c r="I49" s="85"/>
      <c r="J49" s="85"/>
    </row>
    <row r="50" spans="1:10" ht="28.5" customHeight="1">
      <c r="A50" s="83" t="s">
        <v>5</v>
      </c>
      <c r="B50" s="83"/>
      <c r="C50" s="83"/>
      <c r="D50" s="83"/>
      <c r="E50" s="83"/>
      <c r="F50" s="84">
        <f>SUM(F8:F48)</f>
        <v>14500</v>
      </c>
      <c r="G50" s="85"/>
      <c r="H50" s="85"/>
      <c r="I50" s="85"/>
      <c r="J50" s="85"/>
    </row>
    <row r="51" spans="1:10" ht="24.75" customHeight="1">
      <c r="A51" s="83" t="s">
        <v>6</v>
      </c>
      <c r="B51" s="83"/>
      <c r="C51" s="83"/>
      <c r="D51" s="83"/>
      <c r="E51" s="83"/>
      <c r="F51" s="83"/>
      <c r="G51" s="86">
        <f>SUM(G8:G48)</f>
        <v>11080</v>
      </c>
      <c r="H51" s="141"/>
      <c r="I51" s="141"/>
      <c r="J51" s="141"/>
    </row>
    <row r="52" spans="1:10" ht="30" customHeight="1">
      <c r="A52" s="83" t="s">
        <v>7</v>
      </c>
      <c r="B52" s="83"/>
      <c r="C52" s="83"/>
      <c r="D52" s="83"/>
      <c r="E52" s="83"/>
      <c r="F52" s="83"/>
      <c r="G52" s="83"/>
      <c r="H52" s="87">
        <f>SUM(H8:H48)</f>
        <v>30760</v>
      </c>
      <c r="I52" s="85"/>
      <c r="J52" s="85"/>
    </row>
    <row r="53" spans="1:11" ht="24.75" customHeight="1">
      <c r="A53" s="83" t="s">
        <v>43</v>
      </c>
      <c r="B53" s="83"/>
      <c r="C53" s="83"/>
      <c r="D53" s="83"/>
      <c r="E53" s="83"/>
      <c r="F53" s="83"/>
      <c r="G53" s="83"/>
      <c r="H53" s="83"/>
      <c r="I53" s="88">
        <f>SUM(I8:I48)</f>
        <v>3980</v>
      </c>
      <c r="J53" s="85"/>
      <c r="K53" s="89">
        <f>G51+H52</f>
        <v>41840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97" customFormat="1" ht="26.25" customHeight="1">
      <c r="A57" s="90" t="s">
        <v>45</v>
      </c>
      <c r="B57" s="91" t="s">
        <v>24</v>
      </c>
      <c r="C57" s="92" t="s">
        <v>25</v>
      </c>
      <c r="D57" s="93" t="s">
        <v>46</v>
      </c>
      <c r="E57" s="93"/>
      <c r="F57" s="93"/>
      <c r="G57" s="94" t="s">
        <v>47</v>
      </c>
      <c r="H57" s="94"/>
      <c r="I57" s="94"/>
      <c r="J57" s="95" t="s">
        <v>48</v>
      </c>
      <c r="K57" s="95"/>
      <c r="L57" s="95"/>
      <c r="M57" s="91" t="s">
        <v>49</v>
      </c>
      <c r="N57" s="96"/>
    </row>
    <row r="58" spans="1:14" s="97" customFormat="1" ht="55.5" customHeight="1">
      <c r="A58" s="90"/>
      <c r="B58" s="91"/>
      <c r="C58" s="92"/>
      <c r="D58" s="98" t="s">
        <v>50</v>
      </c>
      <c r="E58" s="99" t="s">
        <v>51</v>
      </c>
      <c r="F58" s="100" t="s">
        <v>52</v>
      </c>
      <c r="G58" s="101" t="s">
        <v>50</v>
      </c>
      <c r="H58" s="99" t="s">
        <v>51</v>
      </c>
      <c r="I58" s="102" t="s">
        <v>53</v>
      </c>
      <c r="J58" s="103" t="s">
        <v>50</v>
      </c>
      <c r="K58" s="99" t="s">
        <v>51</v>
      </c>
      <c r="L58" s="104" t="s">
        <v>54</v>
      </c>
      <c r="M58" s="91"/>
      <c r="N58" s="96"/>
    </row>
    <row r="59" spans="1:13" ht="24.75" customHeight="1">
      <c r="A59" s="105">
        <v>1</v>
      </c>
      <c r="B59" s="142">
        <v>618</v>
      </c>
      <c r="C59" s="143"/>
      <c r="D59" s="144">
        <v>9940</v>
      </c>
      <c r="E59" s="145">
        <v>100</v>
      </c>
      <c r="F59" s="146">
        <v>50</v>
      </c>
      <c r="G59" s="147"/>
      <c r="H59" s="146"/>
      <c r="I59" s="148"/>
      <c r="J59" s="145"/>
      <c r="K59" s="146"/>
      <c r="L59" s="149"/>
      <c r="M59" s="142"/>
    </row>
    <row r="60" spans="1:13" ht="24.75" customHeight="1">
      <c r="A60" s="105">
        <v>2</v>
      </c>
      <c r="B60" s="142">
        <v>373</v>
      </c>
      <c r="C60" s="143"/>
      <c r="D60" s="144">
        <v>3060</v>
      </c>
      <c r="E60" s="145">
        <v>100</v>
      </c>
      <c r="F60" s="146">
        <v>50</v>
      </c>
      <c r="G60" s="147"/>
      <c r="H60" s="146"/>
      <c r="I60" s="148"/>
      <c r="J60" s="145"/>
      <c r="K60" s="146"/>
      <c r="L60" s="149"/>
      <c r="M60" s="142"/>
    </row>
    <row r="61" spans="1:13" ht="24.75" customHeight="1">
      <c r="A61" s="105">
        <v>3</v>
      </c>
      <c r="B61" s="142"/>
      <c r="C61" s="143"/>
      <c r="D61" s="144"/>
      <c r="E61" s="145"/>
      <c r="F61" s="146"/>
      <c r="G61" s="147"/>
      <c r="H61" s="146"/>
      <c r="I61" s="148"/>
      <c r="J61" s="145"/>
      <c r="K61" s="146"/>
      <c r="L61" s="149"/>
      <c r="M61" s="142"/>
    </row>
    <row r="62" spans="1:13" ht="24.75" customHeight="1">
      <c r="A62" s="105">
        <v>4</v>
      </c>
      <c r="B62" s="142"/>
      <c r="C62" s="143"/>
      <c r="D62" s="144"/>
      <c r="E62" s="145"/>
      <c r="F62" s="146"/>
      <c r="G62" s="147"/>
      <c r="H62" s="146"/>
      <c r="I62" s="148"/>
      <c r="J62" s="145"/>
      <c r="K62" s="146"/>
      <c r="L62" s="149"/>
      <c r="M62" s="142"/>
    </row>
    <row r="63" spans="1:13" ht="24.75" customHeight="1">
      <c r="A63" s="105">
        <v>5</v>
      </c>
      <c r="B63" s="142"/>
      <c r="C63" s="143"/>
      <c r="D63" s="144"/>
      <c r="E63" s="145"/>
      <c r="F63" s="146"/>
      <c r="G63" s="147"/>
      <c r="H63" s="146"/>
      <c r="I63" s="148"/>
      <c r="J63" s="145"/>
      <c r="K63" s="146"/>
      <c r="L63" s="149"/>
      <c r="M63" s="142"/>
    </row>
    <row r="64" spans="1:13" ht="24.75" customHeight="1">
      <c r="A64" s="105">
        <v>6</v>
      </c>
      <c r="B64" s="142"/>
      <c r="C64" s="143"/>
      <c r="D64" s="144"/>
      <c r="E64" s="145"/>
      <c r="F64" s="146"/>
      <c r="G64" s="147"/>
      <c r="H64" s="146"/>
      <c r="I64" s="148"/>
      <c r="J64" s="145"/>
      <c r="K64" s="146"/>
      <c r="L64" s="149"/>
      <c r="M64" s="142"/>
    </row>
    <row r="65" spans="1:13" ht="24.75" customHeight="1">
      <c r="A65" s="105">
        <v>7</v>
      </c>
      <c r="B65" s="142"/>
      <c r="C65" s="143"/>
      <c r="D65" s="144"/>
      <c r="E65" s="145"/>
      <c r="F65" s="146"/>
      <c r="G65" s="147"/>
      <c r="H65" s="146"/>
      <c r="I65" s="148"/>
      <c r="J65" s="145"/>
      <c r="K65" s="146"/>
      <c r="L65" s="149"/>
      <c r="M65" s="142"/>
    </row>
    <row r="66" spans="1:13" ht="24.75" customHeight="1">
      <c r="A66" s="105">
        <v>8</v>
      </c>
      <c r="B66" s="142"/>
      <c r="C66" s="143"/>
      <c r="D66" s="144"/>
      <c r="E66" s="145"/>
      <c r="F66" s="146"/>
      <c r="G66" s="147"/>
      <c r="H66" s="146"/>
      <c r="I66" s="148"/>
      <c r="J66" s="145"/>
      <c r="K66" s="146"/>
      <c r="L66" s="149"/>
      <c r="M66" s="142"/>
    </row>
    <row r="67" spans="1:13" ht="24.75" customHeight="1">
      <c r="A67" s="105">
        <v>9</v>
      </c>
      <c r="B67" s="142"/>
      <c r="C67" s="143"/>
      <c r="D67" s="144"/>
      <c r="E67" s="145"/>
      <c r="F67" s="146"/>
      <c r="G67" s="147"/>
      <c r="H67" s="146"/>
      <c r="I67" s="148"/>
      <c r="J67" s="145"/>
      <c r="K67" s="146"/>
      <c r="L67" s="149"/>
      <c r="M67" s="142"/>
    </row>
    <row r="68" spans="1:13" ht="24.75" customHeight="1">
      <c r="A68" s="105">
        <v>10</v>
      </c>
      <c r="B68" s="142"/>
      <c r="C68" s="143"/>
      <c r="D68" s="144"/>
      <c r="E68" s="145"/>
      <c r="F68" s="146"/>
      <c r="G68" s="147"/>
      <c r="H68" s="146"/>
      <c r="I68" s="148"/>
      <c r="J68" s="145"/>
      <c r="K68" s="146"/>
      <c r="L68" s="149"/>
      <c r="M68" s="142"/>
    </row>
    <row r="69" spans="1:13" ht="24.75" customHeight="1">
      <c r="A69" s="105">
        <v>11</v>
      </c>
      <c r="B69" s="142"/>
      <c r="C69" s="143"/>
      <c r="D69" s="144"/>
      <c r="E69" s="145"/>
      <c r="F69" s="146"/>
      <c r="G69" s="147"/>
      <c r="H69" s="146"/>
      <c r="I69" s="148"/>
      <c r="J69" s="145"/>
      <c r="K69" s="146"/>
      <c r="L69" s="149"/>
      <c r="M69" s="142"/>
    </row>
    <row r="70" spans="1:13" ht="24.75" customHeight="1">
      <c r="A70" s="105">
        <v>12</v>
      </c>
      <c r="B70" s="142"/>
      <c r="C70" s="143"/>
      <c r="D70" s="144"/>
      <c r="E70" s="145"/>
      <c r="F70" s="146"/>
      <c r="G70" s="147"/>
      <c r="H70" s="146"/>
      <c r="I70" s="148"/>
      <c r="J70" s="145"/>
      <c r="K70" s="146"/>
      <c r="L70" s="149"/>
      <c r="M70" s="142"/>
    </row>
    <row r="71" spans="1:13" ht="24.75" customHeight="1">
      <c r="A71" s="105">
        <v>13</v>
      </c>
      <c r="B71" s="142"/>
      <c r="C71" s="143"/>
      <c r="D71" s="144"/>
      <c r="E71" s="145"/>
      <c r="F71" s="146"/>
      <c r="G71" s="147"/>
      <c r="H71" s="146"/>
      <c r="I71" s="148"/>
      <c r="J71" s="145"/>
      <c r="K71" s="146"/>
      <c r="L71" s="149"/>
      <c r="M71" s="142"/>
    </row>
    <row r="72" spans="1:13" ht="24.75" customHeight="1">
      <c r="A72" s="105">
        <v>14</v>
      </c>
      <c r="B72" s="142"/>
      <c r="C72" s="143"/>
      <c r="D72" s="144"/>
      <c r="E72" s="145"/>
      <c r="F72" s="146"/>
      <c r="G72" s="147"/>
      <c r="H72" s="146"/>
      <c r="I72" s="148"/>
      <c r="J72" s="145"/>
      <c r="K72" s="146"/>
      <c r="L72" s="149"/>
      <c r="M72" s="142"/>
    </row>
    <row r="73" spans="1:13" ht="24.75" customHeight="1">
      <c r="A73" s="105">
        <v>15</v>
      </c>
      <c r="B73" s="142"/>
      <c r="C73" s="143"/>
      <c r="D73" s="144"/>
      <c r="E73" s="145"/>
      <c r="F73" s="146"/>
      <c r="G73" s="147"/>
      <c r="H73" s="146"/>
      <c r="I73" s="148"/>
      <c r="J73" s="145"/>
      <c r="K73" s="146"/>
      <c r="L73" s="149"/>
      <c r="M73" s="142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1">
        <f>(SUM(D59:D73)/1000)+(SUM(G59:G73)/1000)+(SUM(J59:J73)/1000)</f>
        <v>13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1">
        <f>(SUM(E59:E73))+(SUM(H59:H73))+(SUM(K59:K73))</f>
        <v>200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1">
        <f>(SUM(F59:F73))+(SUM(I59:I73))+(SUM(L59:L73))</f>
        <v>100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97" customFormat="1" ht="26.25" customHeight="1">
      <c r="A80" s="90" t="s">
        <v>45</v>
      </c>
      <c r="B80" s="91" t="s">
        <v>24</v>
      </c>
      <c r="C80" s="92" t="s">
        <v>25</v>
      </c>
      <c r="D80" s="93" t="s">
        <v>46</v>
      </c>
      <c r="E80" s="93"/>
      <c r="F80" s="93"/>
      <c r="G80" s="94" t="s">
        <v>47</v>
      </c>
      <c r="H80" s="94"/>
      <c r="I80" s="94"/>
      <c r="J80" s="95" t="s">
        <v>48</v>
      </c>
      <c r="K80" s="95"/>
      <c r="L80" s="95"/>
      <c r="M80" s="91" t="s">
        <v>49</v>
      </c>
      <c r="N80" s="96"/>
    </row>
    <row r="81" spans="1:14" s="97" customFormat="1" ht="55.5" customHeight="1">
      <c r="A81" s="90"/>
      <c r="B81" s="91"/>
      <c r="C81" s="92"/>
      <c r="D81" s="98" t="s">
        <v>50</v>
      </c>
      <c r="E81" s="99" t="s">
        <v>51</v>
      </c>
      <c r="F81" s="100" t="s">
        <v>52</v>
      </c>
      <c r="G81" s="101" t="s">
        <v>50</v>
      </c>
      <c r="H81" s="99" t="s">
        <v>51</v>
      </c>
      <c r="I81" s="102" t="s">
        <v>53</v>
      </c>
      <c r="J81" s="103" t="s">
        <v>50</v>
      </c>
      <c r="K81" s="99" t="s">
        <v>51</v>
      </c>
      <c r="L81" s="104" t="s">
        <v>54</v>
      </c>
      <c r="M81" s="91"/>
      <c r="N81" s="96"/>
    </row>
    <row r="82" spans="1:13" ht="24.75" customHeight="1">
      <c r="A82" s="105">
        <v>1</v>
      </c>
      <c r="B82" s="142">
        <v>618</v>
      </c>
      <c r="C82" s="143"/>
      <c r="D82" s="144">
        <v>6870</v>
      </c>
      <c r="E82" s="145">
        <v>135</v>
      </c>
      <c r="F82" s="146">
        <v>67.5</v>
      </c>
      <c r="G82" s="147"/>
      <c r="H82" s="146"/>
      <c r="I82" s="148"/>
      <c r="J82" s="145"/>
      <c r="K82" s="146"/>
      <c r="L82" s="149"/>
      <c r="M82" s="142"/>
    </row>
    <row r="83" spans="1:13" ht="24.75" customHeight="1">
      <c r="A83" s="105">
        <v>2</v>
      </c>
      <c r="B83" s="142">
        <v>373</v>
      </c>
      <c r="C83" s="143"/>
      <c r="D83" s="144">
        <v>8470</v>
      </c>
      <c r="E83" s="145">
        <v>72</v>
      </c>
      <c r="F83" s="146">
        <v>36</v>
      </c>
      <c r="G83" s="147"/>
      <c r="H83" s="146"/>
      <c r="I83" s="148"/>
      <c r="J83" s="145"/>
      <c r="K83" s="146"/>
      <c r="L83" s="149"/>
      <c r="M83" s="142"/>
    </row>
    <row r="84" spans="1:13" ht="24.75" customHeight="1">
      <c r="A84" s="105">
        <v>3</v>
      </c>
      <c r="B84" s="142">
        <v>618</v>
      </c>
      <c r="C84" s="143"/>
      <c r="D84" s="144">
        <v>7480</v>
      </c>
      <c r="E84" s="145"/>
      <c r="F84" s="146"/>
      <c r="G84" s="147">
        <v>6400</v>
      </c>
      <c r="H84" s="146"/>
      <c r="I84" s="148"/>
      <c r="J84" s="145"/>
      <c r="K84" s="146">
        <v>168</v>
      </c>
      <c r="L84" s="149">
        <v>84</v>
      </c>
      <c r="M84" s="142"/>
    </row>
    <row r="85" spans="1:13" ht="24.75" customHeight="1">
      <c r="A85" s="105">
        <v>4</v>
      </c>
      <c r="B85" s="142">
        <v>374</v>
      </c>
      <c r="C85" s="143"/>
      <c r="D85" s="144">
        <v>8710</v>
      </c>
      <c r="E85" s="145"/>
      <c r="F85" s="146"/>
      <c r="G85" s="147">
        <v>9850</v>
      </c>
      <c r="H85" s="146"/>
      <c r="I85" s="148"/>
      <c r="J85" s="145"/>
      <c r="K85" s="146">
        <v>150</v>
      </c>
      <c r="L85" s="149">
        <v>75</v>
      </c>
      <c r="M85" s="142"/>
    </row>
    <row r="86" spans="1:13" ht="24.75" customHeight="1">
      <c r="A86" s="105">
        <v>5</v>
      </c>
      <c r="B86" s="142"/>
      <c r="C86" s="143"/>
      <c r="D86" s="144"/>
      <c r="E86" s="145"/>
      <c r="F86" s="146"/>
      <c r="G86" s="147"/>
      <c r="H86" s="146"/>
      <c r="I86" s="148"/>
      <c r="J86" s="145"/>
      <c r="K86" s="146"/>
      <c r="L86" s="149"/>
      <c r="M86" s="142"/>
    </row>
    <row r="87" spans="1:13" ht="24.75" customHeight="1">
      <c r="A87" s="105">
        <v>6</v>
      </c>
      <c r="B87" s="142"/>
      <c r="C87" s="143"/>
      <c r="D87" s="144"/>
      <c r="E87" s="145"/>
      <c r="F87" s="146"/>
      <c r="G87" s="147"/>
      <c r="H87" s="146"/>
      <c r="I87" s="148"/>
      <c r="J87" s="145"/>
      <c r="K87" s="146"/>
      <c r="L87" s="149"/>
      <c r="M87" s="142"/>
    </row>
    <row r="88" spans="1:13" ht="24.75" customHeight="1">
      <c r="A88" s="105">
        <v>7</v>
      </c>
      <c r="B88" s="142"/>
      <c r="C88" s="143"/>
      <c r="D88" s="144"/>
      <c r="E88" s="145"/>
      <c r="F88" s="146"/>
      <c r="G88" s="147"/>
      <c r="H88" s="146"/>
      <c r="I88" s="148"/>
      <c r="J88" s="145"/>
      <c r="K88" s="146"/>
      <c r="L88" s="149"/>
      <c r="M88" s="142"/>
    </row>
    <row r="89" spans="1:13" ht="24.75" customHeight="1">
      <c r="A89" s="105">
        <v>8</v>
      </c>
      <c r="B89" s="142"/>
      <c r="C89" s="143"/>
      <c r="D89" s="144"/>
      <c r="E89" s="145"/>
      <c r="F89" s="146"/>
      <c r="G89" s="147"/>
      <c r="H89" s="146"/>
      <c r="I89" s="148"/>
      <c r="J89" s="145"/>
      <c r="K89" s="146"/>
      <c r="L89" s="149"/>
      <c r="M89" s="142"/>
    </row>
    <row r="90" spans="1:13" ht="24.75" customHeight="1">
      <c r="A90" s="105">
        <v>9</v>
      </c>
      <c r="B90" s="142"/>
      <c r="C90" s="143"/>
      <c r="D90" s="144"/>
      <c r="E90" s="145"/>
      <c r="F90" s="146"/>
      <c r="G90" s="147"/>
      <c r="H90" s="146"/>
      <c r="I90" s="148"/>
      <c r="J90" s="145"/>
      <c r="K90" s="146"/>
      <c r="L90" s="149"/>
      <c r="M90" s="142"/>
    </row>
    <row r="91" spans="1:13" ht="24.75" customHeight="1">
      <c r="A91" s="105">
        <v>10</v>
      </c>
      <c r="B91" s="142"/>
      <c r="C91" s="143"/>
      <c r="D91" s="144"/>
      <c r="E91" s="145"/>
      <c r="F91" s="146"/>
      <c r="G91" s="147"/>
      <c r="H91" s="146"/>
      <c r="I91" s="148"/>
      <c r="J91" s="145"/>
      <c r="K91" s="146"/>
      <c r="L91" s="149"/>
      <c r="M91" s="142"/>
    </row>
    <row r="92" spans="1:13" ht="24.75" customHeight="1">
      <c r="A92" s="105">
        <v>11</v>
      </c>
      <c r="B92" s="142"/>
      <c r="C92" s="143"/>
      <c r="D92" s="144"/>
      <c r="E92" s="145"/>
      <c r="F92" s="146"/>
      <c r="G92" s="147"/>
      <c r="H92" s="146"/>
      <c r="I92" s="148"/>
      <c r="J92" s="145"/>
      <c r="K92" s="146"/>
      <c r="L92" s="149"/>
      <c r="M92" s="142"/>
    </row>
    <row r="93" spans="1:13" ht="24.75" customHeight="1">
      <c r="A93" s="105">
        <v>12</v>
      </c>
      <c r="B93" s="142"/>
      <c r="C93" s="143"/>
      <c r="D93" s="144"/>
      <c r="E93" s="145"/>
      <c r="F93" s="146"/>
      <c r="G93" s="147"/>
      <c r="H93" s="146"/>
      <c r="I93" s="148"/>
      <c r="J93" s="145"/>
      <c r="K93" s="146"/>
      <c r="L93" s="149"/>
      <c r="M93" s="142"/>
    </row>
    <row r="94" spans="1:13" ht="24.75" customHeight="1">
      <c r="A94" s="105">
        <v>13</v>
      </c>
      <c r="B94" s="142"/>
      <c r="C94" s="143"/>
      <c r="D94" s="144"/>
      <c r="E94" s="145"/>
      <c r="F94" s="146"/>
      <c r="G94" s="147"/>
      <c r="H94" s="146"/>
      <c r="I94" s="148"/>
      <c r="J94" s="145"/>
      <c r="K94" s="146"/>
      <c r="L94" s="149"/>
      <c r="M94" s="142"/>
    </row>
    <row r="95" spans="1:13" ht="24.75" customHeight="1">
      <c r="A95" s="105">
        <v>14</v>
      </c>
      <c r="B95" s="142"/>
      <c r="C95" s="143"/>
      <c r="D95" s="144"/>
      <c r="E95" s="145"/>
      <c r="F95" s="146"/>
      <c r="G95" s="147"/>
      <c r="H95" s="146"/>
      <c r="I95" s="148"/>
      <c r="J95" s="145"/>
      <c r="K95" s="146"/>
      <c r="L95" s="149"/>
      <c r="M95" s="142"/>
    </row>
    <row r="96" spans="1:13" ht="24.75" customHeight="1">
      <c r="A96" s="105">
        <v>15</v>
      </c>
      <c r="B96" s="142"/>
      <c r="C96" s="143"/>
      <c r="D96" s="144"/>
      <c r="E96" s="145"/>
      <c r="F96" s="146"/>
      <c r="G96" s="147"/>
      <c r="H96" s="146"/>
      <c r="I96" s="148"/>
      <c r="J96" s="145"/>
      <c r="K96" s="146"/>
      <c r="L96" s="149"/>
      <c r="M96" s="142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1">
        <f>(SUM(D82:D96)/1000)+(SUM(G82:G96)/1000)+(SUM(J82:J96)/1000)</f>
        <v>47.78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1">
        <f>(SUM(E82:E96))+(SUM(H82:H96))+(SUM(K82:K96))</f>
        <v>525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1">
        <f>(SUM(F82:F96))+(SUM(I82:I96))+(SUM(L82:L96))</f>
        <v>262.5</v>
      </c>
    </row>
    <row r="100" spans="1:10" ht="24.75" customHeight="1">
      <c r="A100" s="112"/>
      <c r="B100" s="112"/>
      <c r="C100" s="112"/>
      <c r="D100" s="112"/>
      <c r="E100" s="112"/>
      <c r="F100" s="112"/>
      <c r="G100" s="112"/>
      <c r="H100" s="112"/>
      <c r="I100" s="112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5" customFormat="1" ht="15">
      <c r="A102" s="113" t="s">
        <v>61</v>
      </c>
      <c r="B102" s="113"/>
      <c r="C102" s="113"/>
      <c r="D102" s="113"/>
      <c r="E102" s="114">
        <v>1</v>
      </c>
      <c r="F102" s="115" t="s">
        <v>17</v>
      </c>
    </row>
    <row r="103" spans="1:6" s="115" customFormat="1" ht="23.25" customHeight="1">
      <c r="A103" s="113" t="s">
        <v>62</v>
      </c>
      <c r="B103" s="113"/>
      <c r="C103" s="113"/>
      <c r="D103" s="113"/>
      <c r="E103" s="114">
        <v>18</v>
      </c>
      <c r="F103" s="115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J12" sqref="J12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23.1406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11</v>
      </c>
      <c r="E3" s="5" t="s">
        <v>69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39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39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39"/>
      <c r="J7" s="35"/>
      <c r="K7" s="8"/>
    </row>
    <row r="8" spans="1:11" ht="24.75" customHeight="1">
      <c r="A8" s="37" t="s">
        <v>33</v>
      </c>
      <c r="B8" s="38">
        <v>1</v>
      </c>
      <c r="C8" s="38">
        <v>609</v>
      </c>
      <c r="D8" s="39"/>
      <c r="E8" s="40"/>
      <c r="F8" s="38">
        <v>1080</v>
      </c>
      <c r="G8" s="41"/>
      <c r="H8" s="62">
        <f aca="true" t="shared" si="0" ref="H8:H22">SUM(E8:G8)</f>
        <v>1080</v>
      </c>
      <c r="I8" s="43"/>
      <c r="J8" s="44" t="s">
        <v>71</v>
      </c>
      <c r="K8" s="8"/>
    </row>
    <row r="9" spans="1:11" ht="24.75" customHeight="1">
      <c r="A9" s="37"/>
      <c r="B9" s="25">
        <v>2</v>
      </c>
      <c r="C9" s="25">
        <v>610</v>
      </c>
      <c r="D9" s="45"/>
      <c r="E9" s="46">
        <v>510</v>
      </c>
      <c r="F9" s="25">
        <v>1000</v>
      </c>
      <c r="G9" s="47"/>
      <c r="H9" s="62">
        <f t="shared" si="0"/>
        <v>1510</v>
      </c>
      <c r="I9" s="49"/>
      <c r="J9" s="50" t="s">
        <v>72</v>
      </c>
      <c r="K9" s="8"/>
    </row>
    <row r="10" spans="1:11" ht="24.75" customHeight="1">
      <c r="A10" s="37"/>
      <c r="B10" s="25">
        <v>3</v>
      </c>
      <c r="C10" s="25">
        <v>374</v>
      </c>
      <c r="D10" s="45"/>
      <c r="E10" s="46">
        <v>10790</v>
      </c>
      <c r="F10" s="25"/>
      <c r="G10" s="47"/>
      <c r="H10" s="62">
        <f t="shared" si="0"/>
        <v>10790</v>
      </c>
      <c r="I10" s="49"/>
      <c r="J10" s="50" t="s">
        <v>73</v>
      </c>
      <c r="K10" s="8"/>
    </row>
    <row r="11" spans="1:11" ht="24.75" customHeight="1">
      <c r="A11" s="37"/>
      <c r="B11" s="25">
        <v>4</v>
      </c>
      <c r="C11" s="25">
        <v>373</v>
      </c>
      <c r="D11" s="45"/>
      <c r="E11" s="46">
        <v>13560</v>
      </c>
      <c r="F11" s="25"/>
      <c r="G11" s="47"/>
      <c r="H11" s="62">
        <f t="shared" si="0"/>
        <v>13560</v>
      </c>
      <c r="I11" s="49"/>
      <c r="J11" s="50" t="s">
        <v>73</v>
      </c>
      <c r="K11" s="8"/>
    </row>
    <row r="12" spans="1:11" ht="24.75" customHeight="1">
      <c r="A12" s="37"/>
      <c r="B12" s="25">
        <v>5</v>
      </c>
      <c r="C12" s="25" t="s">
        <v>74</v>
      </c>
      <c r="D12" s="45"/>
      <c r="E12" s="46">
        <v>8880</v>
      </c>
      <c r="F12" s="25"/>
      <c r="G12" s="47"/>
      <c r="H12" s="62">
        <f t="shared" si="0"/>
        <v>8880</v>
      </c>
      <c r="I12" s="49"/>
      <c r="J12" s="50" t="s">
        <v>73</v>
      </c>
      <c r="K12" s="8"/>
    </row>
    <row r="13" spans="1:11" ht="24.75" customHeight="1">
      <c r="A13" s="37"/>
      <c r="B13" s="25">
        <v>6</v>
      </c>
      <c r="C13" s="25">
        <v>609</v>
      </c>
      <c r="D13" s="45"/>
      <c r="E13" s="46"/>
      <c r="F13" s="25">
        <v>570</v>
      </c>
      <c r="G13" s="47"/>
      <c r="H13" s="62">
        <f t="shared" si="0"/>
        <v>570</v>
      </c>
      <c r="I13" s="49"/>
      <c r="J13" s="50" t="s">
        <v>75</v>
      </c>
      <c r="K13" s="8"/>
    </row>
    <row r="14" spans="1:10" ht="24.75" customHeight="1">
      <c r="A14" s="37"/>
      <c r="B14" s="25">
        <v>7</v>
      </c>
      <c r="C14" s="51">
        <v>374</v>
      </c>
      <c r="D14" s="52"/>
      <c r="E14" s="53">
        <v>12860</v>
      </c>
      <c r="F14" s="51"/>
      <c r="G14" s="54"/>
      <c r="H14" s="62">
        <f t="shared" si="0"/>
        <v>12860</v>
      </c>
      <c r="I14" s="55"/>
      <c r="J14" s="50" t="s">
        <v>73</v>
      </c>
    </row>
    <row r="15" spans="1:10" ht="24.75" customHeight="1">
      <c r="A15" s="37"/>
      <c r="B15" s="25">
        <v>8</v>
      </c>
      <c r="C15" s="51">
        <v>373</v>
      </c>
      <c r="D15" s="52"/>
      <c r="E15" s="53">
        <v>11340</v>
      </c>
      <c r="F15" s="51"/>
      <c r="G15" s="54"/>
      <c r="H15" s="62">
        <f t="shared" si="0"/>
        <v>11340</v>
      </c>
      <c r="I15" s="55"/>
      <c r="J15" s="56" t="s">
        <v>73</v>
      </c>
    </row>
    <row r="16" spans="1:10" ht="24.75" customHeight="1">
      <c r="A16" s="37"/>
      <c r="B16" s="25">
        <v>9</v>
      </c>
      <c r="C16" s="51">
        <v>610</v>
      </c>
      <c r="D16" s="52"/>
      <c r="E16" s="53"/>
      <c r="F16" s="51">
        <v>990</v>
      </c>
      <c r="G16" s="54"/>
      <c r="H16" s="62">
        <f t="shared" si="0"/>
        <v>990</v>
      </c>
      <c r="I16" s="55"/>
      <c r="J16" s="56" t="s">
        <v>38</v>
      </c>
    </row>
    <row r="17" spans="1:10" ht="24.75" customHeight="1">
      <c r="A17" s="37"/>
      <c r="B17" s="25">
        <v>10</v>
      </c>
      <c r="C17" s="51" t="s">
        <v>74</v>
      </c>
      <c r="D17" s="52"/>
      <c r="E17" s="53">
        <v>10810</v>
      </c>
      <c r="F17" s="51"/>
      <c r="G17" s="54"/>
      <c r="H17" s="62">
        <f t="shared" si="0"/>
        <v>10810</v>
      </c>
      <c r="I17" s="55"/>
      <c r="J17" s="56" t="s">
        <v>73</v>
      </c>
    </row>
    <row r="18" spans="1:10" ht="24.75" customHeight="1">
      <c r="A18" s="37"/>
      <c r="B18" s="25">
        <v>11</v>
      </c>
      <c r="C18" s="51">
        <v>374</v>
      </c>
      <c r="D18" s="52"/>
      <c r="E18" s="53">
        <v>12980</v>
      </c>
      <c r="F18" s="51"/>
      <c r="G18" s="54"/>
      <c r="H18" s="62">
        <f t="shared" si="0"/>
        <v>12980</v>
      </c>
      <c r="I18" s="55"/>
      <c r="J18" s="56" t="s">
        <v>73</v>
      </c>
    </row>
    <row r="19" spans="1:10" ht="24.75" customHeight="1">
      <c r="A19" s="37"/>
      <c r="B19" s="25">
        <v>12</v>
      </c>
      <c r="C19" s="51">
        <v>373</v>
      </c>
      <c r="D19" s="52"/>
      <c r="E19" s="53">
        <v>13570</v>
      </c>
      <c r="F19" s="51"/>
      <c r="G19" s="54"/>
      <c r="H19" s="62">
        <f t="shared" si="0"/>
        <v>13570</v>
      </c>
      <c r="I19" s="55"/>
      <c r="J19" s="56" t="s">
        <v>73</v>
      </c>
    </row>
    <row r="20" spans="1:10" ht="24.75" customHeight="1">
      <c r="A20" s="37"/>
      <c r="B20" s="25">
        <v>13</v>
      </c>
      <c r="C20" s="51" t="s">
        <v>74</v>
      </c>
      <c r="D20" s="52"/>
      <c r="E20" s="53">
        <v>9640</v>
      </c>
      <c r="F20" s="51"/>
      <c r="G20" s="54"/>
      <c r="H20" s="62">
        <f t="shared" si="0"/>
        <v>9640</v>
      </c>
      <c r="I20" s="55"/>
      <c r="J20" s="56" t="s">
        <v>73</v>
      </c>
    </row>
    <row r="21" spans="1:10" ht="24.75" customHeight="1">
      <c r="A21" s="37"/>
      <c r="B21" s="25">
        <v>14</v>
      </c>
      <c r="C21" s="51">
        <v>374</v>
      </c>
      <c r="D21" s="52"/>
      <c r="E21" s="53">
        <v>8560</v>
      </c>
      <c r="F21" s="51"/>
      <c r="G21" s="54"/>
      <c r="H21" s="62">
        <f t="shared" si="0"/>
        <v>8560</v>
      </c>
      <c r="I21" s="55"/>
      <c r="J21" s="56" t="s">
        <v>73</v>
      </c>
    </row>
    <row r="22" spans="1:10" ht="24.75" customHeight="1">
      <c r="A22" s="37"/>
      <c r="B22" s="57">
        <v>15</v>
      </c>
      <c r="C22" s="58">
        <v>373</v>
      </c>
      <c r="D22" s="59"/>
      <c r="E22" s="60">
        <v>9340</v>
      </c>
      <c r="F22" s="58"/>
      <c r="G22" s="61"/>
      <c r="H22" s="140">
        <f t="shared" si="0"/>
        <v>9340</v>
      </c>
      <c r="I22" s="63"/>
      <c r="J22" s="64" t="s">
        <v>73</v>
      </c>
    </row>
    <row r="23" spans="1:11" ht="31.5" customHeight="1">
      <c r="A23" s="123" t="s">
        <v>22</v>
      </c>
      <c r="B23" s="124" t="s">
        <v>23</v>
      </c>
      <c r="C23" s="124" t="s">
        <v>24</v>
      </c>
      <c r="D23" s="125" t="s">
        <v>25</v>
      </c>
      <c r="E23" s="68" t="s">
        <v>26</v>
      </c>
      <c r="F23" s="68"/>
      <c r="G23" s="68"/>
      <c r="H23" s="126" t="s">
        <v>27</v>
      </c>
      <c r="I23" s="127" t="s">
        <v>28</v>
      </c>
      <c r="J23" s="128" t="s">
        <v>29</v>
      </c>
      <c r="K23" s="8"/>
    </row>
    <row r="24" spans="1:11" ht="31.5" customHeight="1">
      <c r="A24" s="123"/>
      <c r="B24" s="124"/>
      <c r="C24" s="124"/>
      <c r="D24" s="125"/>
      <c r="E24" s="68"/>
      <c r="F24" s="68"/>
      <c r="G24" s="68"/>
      <c r="H24" s="126"/>
      <c r="I24" s="127"/>
      <c r="J24" s="128"/>
      <c r="K24" s="8"/>
    </row>
    <row r="25" spans="1:11" ht="40.5" customHeight="1">
      <c r="A25" s="123"/>
      <c r="B25" s="124"/>
      <c r="C25" s="124"/>
      <c r="D25" s="125"/>
      <c r="E25" s="129" t="s">
        <v>30</v>
      </c>
      <c r="F25" s="130" t="s">
        <v>31</v>
      </c>
      <c r="G25" s="131" t="s">
        <v>32</v>
      </c>
      <c r="H25" s="126"/>
      <c r="I25" s="127"/>
      <c r="J25" s="128"/>
      <c r="K25" s="8"/>
    </row>
    <row r="26" spans="1:10" ht="24.75" customHeight="1">
      <c r="A26" s="37" t="s">
        <v>40</v>
      </c>
      <c r="B26" s="38">
        <v>16</v>
      </c>
      <c r="C26" s="75" t="s">
        <v>74</v>
      </c>
      <c r="D26" s="76"/>
      <c r="E26" s="77">
        <v>9560</v>
      </c>
      <c r="F26" s="75"/>
      <c r="G26" s="78"/>
      <c r="H26" s="62">
        <f aca="true" t="shared" si="1" ref="H26:H35">SUM(E26:G26)</f>
        <v>9560</v>
      </c>
      <c r="I26" s="80"/>
      <c r="J26" s="81" t="s">
        <v>73</v>
      </c>
    </row>
    <row r="27" spans="1:10" ht="24.75" customHeight="1">
      <c r="A27" s="37"/>
      <c r="B27" s="57">
        <v>17</v>
      </c>
      <c r="C27" s="51">
        <v>374</v>
      </c>
      <c r="D27" s="52"/>
      <c r="E27" s="53">
        <v>13020</v>
      </c>
      <c r="F27" s="51"/>
      <c r="G27" s="54"/>
      <c r="H27" s="62">
        <f t="shared" si="1"/>
        <v>13020</v>
      </c>
      <c r="I27" s="55"/>
      <c r="J27" s="56" t="s">
        <v>73</v>
      </c>
    </row>
    <row r="28" spans="1:10" ht="24.75" customHeight="1">
      <c r="A28" s="37"/>
      <c r="B28" s="25">
        <v>18</v>
      </c>
      <c r="C28" s="51">
        <v>373</v>
      </c>
      <c r="D28" s="52"/>
      <c r="E28" s="53">
        <v>13050</v>
      </c>
      <c r="F28" s="51"/>
      <c r="G28" s="54"/>
      <c r="H28" s="62">
        <f t="shared" si="1"/>
        <v>13050</v>
      </c>
      <c r="I28" s="55"/>
      <c r="J28" s="56" t="s">
        <v>73</v>
      </c>
    </row>
    <row r="29" spans="1:10" ht="24.75" customHeight="1">
      <c r="A29" s="37"/>
      <c r="B29" s="25">
        <v>19</v>
      </c>
      <c r="C29" s="51">
        <v>616</v>
      </c>
      <c r="D29" s="52"/>
      <c r="E29" s="53"/>
      <c r="F29" s="51">
        <v>810</v>
      </c>
      <c r="G29" s="54"/>
      <c r="H29" s="62">
        <f t="shared" si="1"/>
        <v>810</v>
      </c>
      <c r="I29" s="55"/>
      <c r="J29" s="56" t="s">
        <v>35</v>
      </c>
    </row>
    <row r="30" spans="1:10" ht="24.75" customHeight="1">
      <c r="A30" s="37"/>
      <c r="B30" s="25">
        <v>20</v>
      </c>
      <c r="C30" s="51">
        <v>616</v>
      </c>
      <c r="D30" s="52"/>
      <c r="E30" s="53"/>
      <c r="F30" s="51">
        <v>810</v>
      </c>
      <c r="G30" s="54"/>
      <c r="H30" s="62">
        <f t="shared" si="1"/>
        <v>810</v>
      </c>
      <c r="I30" s="55"/>
      <c r="J30" s="56" t="s">
        <v>35</v>
      </c>
    </row>
    <row r="31" spans="1:10" ht="24.75" customHeight="1">
      <c r="A31" s="37"/>
      <c r="B31" s="25">
        <v>21</v>
      </c>
      <c r="C31" s="51"/>
      <c r="D31" s="52"/>
      <c r="E31" s="53"/>
      <c r="F31" s="51"/>
      <c r="G31" s="54"/>
      <c r="H31" s="62">
        <f t="shared" si="1"/>
        <v>0</v>
      </c>
      <c r="I31" s="55"/>
      <c r="J31" s="56"/>
    </row>
    <row r="32" spans="1:10" ht="24.75" customHeight="1">
      <c r="A32" s="37"/>
      <c r="B32" s="25">
        <v>22</v>
      </c>
      <c r="C32" s="51"/>
      <c r="D32" s="52"/>
      <c r="E32" s="53"/>
      <c r="F32" s="51"/>
      <c r="G32" s="54"/>
      <c r="H32" s="62">
        <f t="shared" si="1"/>
        <v>0</v>
      </c>
      <c r="I32" s="55"/>
      <c r="J32" s="56"/>
    </row>
    <row r="33" spans="1:10" ht="24.75" customHeight="1">
      <c r="A33" s="37"/>
      <c r="B33" s="25">
        <v>23</v>
      </c>
      <c r="C33" s="51"/>
      <c r="D33" s="52"/>
      <c r="E33" s="53"/>
      <c r="F33" s="51"/>
      <c r="G33" s="54"/>
      <c r="H33" s="62">
        <f t="shared" si="1"/>
        <v>0</v>
      </c>
      <c r="I33" s="55"/>
      <c r="J33" s="56"/>
    </row>
    <row r="34" spans="1:10" ht="24.75" customHeight="1">
      <c r="A34" s="37"/>
      <c r="B34" s="25">
        <v>24</v>
      </c>
      <c r="C34" s="51"/>
      <c r="D34" s="52"/>
      <c r="E34" s="53"/>
      <c r="F34" s="51"/>
      <c r="G34" s="54"/>
      <c r="H34" s="62">
        <f t="shared" si="1"/>
        <v>0</v>
      </c>
      <c r="I34" s="55"/>
      <c r="J34" s="56"/>
    </row>
    <row r="35" spans="1:10" ht="24.75" customHeight="1">
      <c r="A35" s="37"/>
      <c r="B35" s="57">
        <v>25</v>
      </c>
      <c r="C35" s="58"/>
      <c r="D35" s="59"/>
      <c r="E35" s="60"/>
      <c r="F35" s="58"/>
      <c r="G35" s="61"/>
      <c r="H35" s="140">
        <f t="shared" si="1"/>
        <v>0</v>
      </c>
      <c r="I35" s="63"/>
      <c r="J35" s="64"/>
    </row>
    <row r="36" spans="1:11" ht="31.5" customHeight="1">
      <c r="A36" s="123" t="s">
        <v>22</v>
      </c>
      <c r="B36" s="124" t="s">
        <v>65</v>
      </c>
      <c r="C36" s="124" t="s">
        <v>24</v>
      </c>
      <c r="D36" s="125" t="s">
        <v>25</v>
      </c>
      <c r="E36" s="68" t="s">
        <v>26</v>
      </c>
      <c r="F36" s="68"/>
      <c r="G36" s="68"/>
      <c r="H36" s="126" t="s">
        <v>27</v>
      </c>
      <c r="I36" s="127" t="s">
        <v>28</v>
      </c>
      <c r="J36" s="128" t="s">
        <v>29</v>
      </c>
      <c r="K36" s="8"/>
    </row>
    <row r="37" spans="1:11" ht="31.5" customHeight="1">
      <c r="A37" s="123"/>
      <c r="B37" s="124"/>
      <c r="C37" s="124"/>
      <c r="D37" s="125"/>
      <c r="E37" s="68"/>
      <c r="F37" s="68"/>
      <c r="G37" s="68"/>
      <c r="H37" s="126"/>
      <c r="I37" s="127"/>
      <c r="J37" s="128"/>
      <c r="K37" s="8"/>
    </row>
    <row r="38" spans="1:11" ht="40.5" customHeight="1">
      <c r="A38" s="123"/>
      <c r="B38" s="124"/>
      <c r="C38" s="124"/>
      <c r="D38" s="125"/>
      <c r="E38" s="129" t="s">
        <v>30</v>
      </c>
      <c r="F38" s="130" t="s">
        <v>31</v>
      </c>
      <c r="G38" s="131" t="s">
        <v>32</v>
      </c>
      <c r="H38" s="126"/>
      <c r="I38" s="127"/>
      <c r="J38" s="128"/>
      <c r="K38" s="8"/>
    </row>
    <row r="39" spans="1:10" ht="24.75" customHeight="1">
      <c r="A39" s="37" t="s">
        <v>41</v>
      </c>
      <c r="B39" s="38">
        <v>26</v>
      </c>
      <c r="C39" s="75"/>
      <c r="D39" s="76"/>
      <c r="E39" s="77"/>
      <c r="F39" s="75"/>
      <c r="G39" s="78"/>
      <c r="H39" s="62">
        <f aca="true" t="shared" si="2" ref="H39:H48">SUM(E39:G39)</f>
        <v>0</v>
      </c>
      <c r="I39" s="80"/>
      <c r="J39" s="81"/>
    </row>
    <row r="40" spans="1:10" ht="24.75" customHeight="1">
      <c r="A40" s="37"/>
      <c r="B40" s="57">
        <v>27</v>
      </c>
      <c r="C40" s="51"/>
      <c r="D40" s="52"/>
      <c r="E40" s="53"/>
      <c r="F40" s="51"/>
      <c r="G40" s="54"/>
      <c r="H40" s="62">
        <f t="shared" si="2"/>
        <v>0</v>
      </c>
      <c r="I40" s="55"/>
      <c r="J40" s="56"/>
    </row>
    <row r="41" spans="1:10" ht="24.75" customHeight="1">
      <c r="A41" s="37"/>
      <c r="B41" s="25">
        <v>28</v>
      </c>
      <c r="C41" s="51"/>
      <c r="D41" s="52"/>
      <c r="E41" s="53"/>
      <c r="F41" s="51"/>
      <c r="G41" s="54"/>
      <c r="H41" s="62">
        <f t="shared" si="2"/>
        <v>0</v>
      </c>
      <c r="I41" s="55"/>
      <c r="J41" s="56"/>
    </row>
    <row r="42" spans="1:10" ht="24.75" customHeight="1">
      <c r="A42" s="37"/>
      <c r="B42" s="25">
        <v>29</v>
      </c>
      <c r="C42" s="51"/>
      <c r="D42" s="52"/>
      <c r="E42" s="53"/>
      <c r="F42" s="51"/>
      <c r="G42" s="54"/>
      <c r="H42" s="62">
        <f t="shared" si="2"/>
        <v>0</v>
      </c>
      <c r="I42" s="55"/>
      <c r="J42" s="56"/>
    </row>
    <row r="43" spans="1:10" ht="24.75" customHeight="1">
      <c r="A43" s="37"/>
      <c r="B43" s="25">
        <v>30</v>
      </c>
      <c r="C43" s="51"/>
      <c r="D43" s="52"/>
      <c r="E43" s="53"/>
      <c r="F43" s="51"/>
      <c r="G43" s="54"/>
      <c r="H43" s="62">
        <f t="shared" si="2"/>
        <v>0</v>
      </c>
      <c r="I43" s="55"/>
      <c r="J43" s="56"/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37"/>
      <c r="B47" s="82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83" t="s">
        <v>4</v>
      </c>
      <c r="B49" s="83"/>
      <c r="C49" s="83"/>
      <c r="D49" s="83"/>
      <c r="E49" s="84">
        <f>SUM(E8:E48)</f>
        <v>158470</v>
      </c>
      <c r="F49" s="85"/>
      <c r="G49" s="85"/>
      <c r="H49" s="85"/>
      <c r="I49" s="85"/>
      <c r="J49" s="85"/>
    </row>
    <row r="50" spans="1:10" ht="28.5" customHeight="1">
      <c r="A50" s="83" t="s">
        <v>5</v>
      </c>
      <c r="B50" s="83"/>
      <c r="C50" s="83"/>
      <c r="D50" s="83"/>
      <c r="E50" s="83"/>
      <c r="F50" s="84">
        <f>SUM(F8:F48)</f>
        <v>5260</v>
      </c>
      <c r="G50" s="85"/>
      <c r="H50" s="85"/>
      <c r="I50" s="85"/>
      <c r="J50" s="85"/>
    </row>
    <row r="51" spans="1:10" ht="24.75" customHeight="1">
      <c r="A51" s="83" t="s">
        <v>6</v>
      </c>
      <c r="B51" s="83"/>
      <c r="C51" s="83"/>
      <c r="D51" s="83"/>
      <c r="E51" s="83"/>
      <c r="F51" s="83"/>
      <c r="G51" s="86">
        <f>SUM(G8:G48)</f>
        <v>0</v>
      </c>
      <c r="H51" s="141"/>
      <c r="I51" s="141"/>
      <c r="J51" s="141"/>
    </row>
    <row r="52" spans="1:10" ht="30" customHeight="1">
      <c r="A52" s="83" t="s">
        <v>7</v>
      </c>
      <c r="B52" s="83"/>
      <c r="C52" s="83"/>
      <c r="D52" s="83"/>
      <c r="E52" s="83"/>
      <c r="F52" s="83"/>
      <c r="G52" s="83"/>
      <c r="H52" s="87">
        <f>SUM(H8:H48)</f>
        <v>163730</v>
      </c>
      <c r="I52" s="85"/>
      <c r="J52" s="85"/>
    </row>
    <row r="53" spans="1:11" ht="24.75" customHeight="1">
      <c r="A53" s="83" t="s">
        <v>43</v>
      </c>
      <c r="B53" s="83"/>
      <c r="C53" s="83"/>
      <c r="D53" s="83"/>
      <c r="E53" s="83"/>
      <c r="F53" s="83"/>
      <c r="G53" s="83"/>
      <c r="H53" s="83"/>
      <c r="I53" s="88">
        <f>SUM(I8:I48)</f>
        <v>0</v>
      </c>
      <c r="J53" s="85"/>
      <c r="K53" s="89">
        <f>H52+I53</f>
        <v>163730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97" customFormat="1" ht="26.25" customHeight="1">
      <c r="A57" s="90" t="s">
        <v>45</v>
      </c>
      <c r="B57" s="91" t="s">
        <v>24</v>
      </c>
      <c r="C57" s="92" t="s">
        <v>25</v>
      </c>
      <c r="D57" s="93" t="s">
        <v>46</v>
      </c>
      <c r="E57" s="93"/>
      <c r="F57" s="93"/>
      <c r="G57" s="94" t="s">
        <v>47</v>
      </c>
      <c r="H57" s="94"/>
      <c r="I57" s="94"/>
      <c r="J57" s="95" t="s">
        <v>48</v>
      </c>
      <c r="K57" s="95"/>
      <c r="L57" s="95"/>
      <c r="M57" s="91" t="s">
        <v>49</v>
      </c>
      <c r="N57" s="96"/>
    </row>
    <row r="58" spans="1:14" s="97" customFormat="1" ht="55.5" customHeight="1">
      <c r="A58" s="90"/>
      <c r="B58" s="91"/>
      <c r="C58" s="92"/>
      <c r="D58" s="98" t="s">
        <v>50</v>
      </c>
      <c r="E58" s="99" t="s">
        <v>51</v>
      </c>
      <c r="F58" s="100" t="s">
        <v>52</v>
      </c>
      <c r="G58" s="101" t="s">
        <v>50</v>
      </c>
      <c r="H58" s="99" t="s">
        <v>51</v>
      </c>
      <c r="I58" s="102" t="s">
        <v>53</v>
      </c>
      <c r="J58" s="103" t="s">
        <v>50</v>
      </c>
      <c r="K58" s="99" t="s">
        <v>51</v>
      </c>
      <c r="L58" s="104" t="s">
        <v>54</v>
      </c>
      <c r="M58" s="91"/>
      <c r="N58" s="96"/>
    </row>
    <row r="59" spans="1:13" ht="24.75" customHeight="1">
      <c r="A59" s="105">
        <v>1</v>
      </c>
      <c r="B59" s="142"/>
      <c r="C59" s="143"/>
      <c r="D59" s="144"/>
      <c r="E59" s="145"/>
      <c r="F59" s="146"/>
      <c r="G59" s="147"/>
      <c r="H59" s="146"/>
      <c r="I59" s="148"/>
      <c r="J59" s="145"/>
      <c r="K59" s="146"/>
      <c r="L59" s="149"/>
      <c r="M59" s="142"/>
    </row>
    <row r="60" spans="1:13" ht="24.75" customHeight="1">
      <c r="A60" s="105">
        <v>2</v>
      </c>
      <c r="B60" s="142"/>
      <c r="C60" s="143"/>
      <c r="D60" s="144"/>
      <c r="E60" s="145"/>
      <c r="F60" s="146"/>
      <c r="G60" s="147"/>
      <c r="H60" s="146"/>
      <c r="I60" s="148"/>
      <c r="J60" s="145"/>
      <c r="K60" s="146"/>
      <c r="L60" s="149"/>
      <c r="M60" s="142"/>
    </row>
    <row r="61" spans="1:13" ht="24.75" customHeight="1">
      <c r="A61" s="105">
        <v>3</v>
      </c>
      <c r="B61" s="142"/>
      <c r="C61" s="143"/>
      <c r="D61" s="144"/>
      <c r="E61" s="145"/>
      <c r="F61" s="146"/>
      <c r="G61" s="147"/>
      <c r="H61" s="146"/>
      <c r="I61" s="148"/>
      <c r="J61" s="145"/>
      <c r="K61" s="146"/>
      <c r="L61" s="149"/>
      <c r="M61" s="142"/>
    </row>
    <row r="62" spans="1:13" ht="24.75" customHeight="1">
      <c r="A62" s="105">
        <v>4</v>
      </c>
      <c r="B62" s="142"/>
      <c r="C62" s="143"/>
      <c r="D62" s="144"/>
      <c r="E62" s="145"/>
      <c r="F62" s="146"/>
      <c r="G62" s="147"/>
      <c r="H62" s="146"/>
      <c r="I62" s="148"/>
      <c r="J62" s="145"/>
      <c r="K62" s="146"/>
      <c r="L62" s="149"/>
      <c r="M62" s="142"/>
    </row>
    <row r="63" spans="1:13" ht="24.75" customHeight="1">
      <c r="A63" s="105">
        <v>5</v>
      </c>
      <c r="B63" s="142"/>
      <c r="C63" s="143"/>
      <c r="D63" s="144"/>
      <c r="E63" s="145"/>
      <c r="F63" s="146"/>
      <c r="G63" s="147"/>
      <c r="H63" s="146"/>
      <c r="I63" s="148"/>
      <c r="J63" s="145"/>
      <c r="K63" s="146"/>
      <c r="L63" s="149"/>
      <c r="M63" s="142"/>
    </row>
    <row r="64" spans="1:13" ht="24.75" customHeight="1">
      <c r="A64" s="105">
        <v>6</v>
      </c>
      <c r="B64" s="142"/>
      <c r="C64" s="143"/>
      <c r="D64" s="144"/>
      <c r="E64" s="145"/>
      <c r="F64" s="146"/>
      <c r="G64" s="147"/>
      <c r="H64" s="146"/>
      <c r="I64" s="148"/>
      <c r="J64" s="145"/>
      <c r="K64" s="146"/>
      <c r="L64" s="149"/>
      <c r="M64" s="142"/>
    </row>
    <row r="65" spans="1:13" ht="24.75" customHeight="1">
      <c r="A65" s="105">
        <v>7</v>
      </c>
      <c r="B65" s="142"/>
      <c r="C65" s="143"/>
      <c r="D65" s="144"/>
      <c r="E65" s="145"/>
      <c r="F65" s="146"/>
      <c r="G65" s="147"/>
      <c r="H65" s="146"/>
      <c r="I65" s="148"/>
      <c r="J65" s="145"/>
      <c r="K65" s="146"/>
      <c r="L65" s="149"/>
      <c r="M65" s="142"/>
    </row>
    <row r="66" spans="1:13" ht="24.75" customHeight="1">
      <c r="A66" s="105">
        <v>8</v>
      </c>
      <c r="B66" s="142"/>
      <c r="C66" s="143"/>
      <c r="D66" s="144"/>
      <c r="E66" s="145"/>
      <c r="F66" s="146"/>
      <c r="G66" s="147"/>
      <c r="H66" s="146"/>
      <c r="I66" s="148"/>
      <c r="J66" s="145"/>
      <c r="K66" s="146"/>
      <c r="L66" s="149"/>
      <c r="M66" s="142"/>
    </row>
    <row r="67" spans="1:13" ht="24.75" customHeight="1">
      <c r="A67" s="105">
        <v>9</v>
      </c>
      <c r="B67" s="142"/>
      <c r="C67" s="143"/>
      <c r="D67" s="144"/>
      <c r="E67" s="145"/>
      <c r="F67" s="146"/>
      <c r="G67" s="147"/>
      <c r="H67" s="146"/>
      <c r="I67" s="148"/>
      <c r="J67" s="145"/>
      <c r="K67" s="146"/>
      <c r="L67" s="149"/>
      <c r="M67" s="142"/>
    </row>
    <row r="68" spans="1:13" ht="24.75" customHeight="1">
      <c r="A68" s="105">
        <v>10</v>
      </c>
      <c r="B68" s="142"/>
      <c r="C68" s="143"/>
      <c r="D68" s="144"/>
      <c r="E68" s="145"/>
      <c r="F68" s="146"/>
      <c r="G68" s="147"/>
      <c r="H68" s="146"/>
      <c r="I68" s="148"/>
      <c r="J68" s="145"/>
      <c r="K68" s="146"/>
      <c r="L68" s="149"/>
      <c r="M68" s="142"/>
    </row>
    <row r="69" spans="1:13" ht="24.75" customHeight="1">
      <c r="A69" s="105">
        <v>11</v>
      </c>
      <c r="B69" s="142"/>
      <c r="C69" s="143"/>
      <c r="D69" s="144"/>
      <c r="E69" s="145"/>
      <c r="F69" s="146"/>
      <c r="G69" s="147"/>
      <c r="H69" s="146"/>
      <c r="I69" s="148"/>
      <c r="J69" s="145"/>
      <c r="K69" s="146"/>
      <c r="L69" s="149"/>
      <c r="M69" s="142"/>
    </row>
    <row r="70" spans="1:13" ht="24.75" customHeight="1">
      <c r="A70" s="105">
        <v>12</v>
      </c>
      <c r="B70" s="142"/>
      <c r="C70" s="143"/>
      <c r="D70" s="144"/>
      <c r="E70" s="145"/>
      <c r="F70" s="146"/>
      <c r="G70" s="147"/>
      <c r="H70" s="146"/>
      <c r="I70" s="148"/>
      <c r="J70" s="145"/>
      <c r="K70" s="146"/>
      <c r="L70" s="149"/>
      <c r="M70" s="142"/>
    </row>
    <row r="71" spans="1:13" ht="24.75" customHeight="1">
      <c r="A71" s="105">
        <v>13</v>
      </c>
      <c r="B71" s="142"/>
      <c r="C71" s="143"/>
      <c r="D71" s="144"/>
      <c r="E71" s="145"/>
      <c r="F71" s="146"/>
      <c r="G71" s="147"/>
      <c r="H71" s="146"/>
      <c r="I71" s="148"/>
      <c r="J71" s="145"/>
      <c r="K71" s="146"/>
      <c r="L71" s="149"/>
      <c r="M71" s="142"/>
    </row>
    <row r="72" spans="1:13" ht="24.75" customHeight="1">
      <c r="A72" s="105">
        <v>14</v>
      </c>
      <c r="B72" s="142"/>
      <c r="C72" s="143"/>
      <c r="D72" s="144"/>
      <c r="E72" s="145"/>
      <c r="F72" s="146"/>
      <c r="G72" s="147"/>
      <c r="H72" s="146"/>
      <c r="I72" s="148"/>
      <c r="J72" s="145"/>
      <c r="K72" s="146"/>
      <c r="L72" s="149"/>
      <c r="M72" s="142"/>
    </row>
    <row r="73" spans="1:13" ht="24.75" customHeight="1">
      <c r="A73" s="105">
        <v>15</v>
      </c>
      <c r="B73" s="142"/>
      <c r="C73" s="143"/>
      <c r="D73" s="144"/>
      <c r="E73" s="145"/>
      <c r="F73" s="146"/>
      <c r="G73" s="147"/>
      <c r="H73" s="146"/>
      <c r="I73" s="148"/>
      <c r="J73" s="145"/>
      <c r="K73" s="146"/>
      <c r="L73" s="149"/>
      <c r="M73" s="142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1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1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1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97" customFormat="1" ht="26.25" customHeight="1">
      <c r="A80" s="90" t="s">
        <v>45</v>
      </c>
      <c r="B80" s="91" t="s">
        <v>24</v>
      </c>
      <c r="C80" s="92" t="s">
        <v>25</v>
      </c>
      <c r="D80" s="93" t="s">
        <v>46</v>
      </c>
      <c r="E80" s="93"/>
      <c r="F80" s="93"/>
      <c r="G80" s="94" t="s">
        <v>47</v>
      </c>
      <c r="H80" s="94"/>
      <c r="I80" s="94"/>
      <c r="J80" s="95" t="s">
        <v>48</v>
      </c>
      <c r="K80" s="95"/>
      <c r="L80" s="95"/>
      <c r="M80" s="91" t="s">
        <v>49</v>
      </c>
      <c r="N80" s="96"/>
    </row>
    <row r="81" spans="1:14" s="97" customFormat="1" ht="55.5" customHeight="1">
      <c r="A81" s="90"/>
      <c r="B81" s="91"/>
      <c r="C81" s="92"/>
      <c r="D81" s="98" t="s">
        <v>50</v>
      </c>
      <c r="E81" s="99" t="s">
        <v>51</v>
      </c>
      <c r="F81" s="100" t="s">
        <v>52</v>
      </c>
      <c r="G81" s="101" t="s">
        <v>50</v>
      </c>
      <c r="H81" s="99" t="s">
        <v>51</v>
      </c>
      <c r="I81" s="102" t="s">
        <v>53</v>
      </c>
      <c r="J81" s="103" t="s">
        <v>50</v>
      </c>
      <c r="K81" s="99" t="s">
        <v>51</v>
      </c>
      <c r="L81" s="104" t="s">
        <v>54</v>
      </c>
      <c r="M81" s="91"/>
      <c r="N81" s="96"/>
    </row>
    <row r="82" spans="1:13" ht="24.75" customHeight="1">
      <c r="A82" s="105">
        <v>1</v>
      </c>
      <c r="B82" s="142">
        <v>373</v>
      </c>
      <c r="C82" s="143"/>
      <c r="D82" s="144"/>
      <c r="E82" s="145">
        <v>88</v>
      </c>
      <c r="F82" s="146">
        <v>44</v>
      </c>
      <c r="G82" s="147"/>
      <c r="H82" s="146"/>
      <c r="I82" s="148"/>
      <c r="J82" s="145"/>
      <c r="K82" s="146"/>
      <c r="L82" s="149"/>
      <c r="M82" s="142"/>
    </row>
    <row r="83" spans="1:13" ht="24.75" customHeight="1">
      <c r="A83" s="105">
        <v>2</v>
      </c>
      <c r="B83" s="142">
        <v>374</v>
      </c>
      <c r="C83" s="143"/>
      <c r="D83" s="144"/>
      <c r="E83" s="145">
        <v>91</v>
      </c>
      <c r="F83" s="146">
        <v>45.5</v>
      </c>
      <c r="G83" s="147"/>
      <c r="H83" s="146"/>
      <c r="I83" s="148"/>
      <c r="J83" s="145"/>
      <c r="K83" s="146"/>
      <c r="L83" s="149"/>
      <c r="M83" s="142"/>
    </row>
    <row r="84" spans="1:13" ht="24.75" customHeight="1">
      <c r="A84" s="105">
        <v>3</v>
      </c>
      <c r="B84" s="142">
        <v>374</v>
      </c>
      <c r="C84" s="143"/>
      <c r="D84" s="144"/>
      <c r="E84" s="145">
        <v>43</v>
      </c>
      <c r="F84" s="146">
        <v>21.5</v>
      </c>
      <c r="G84" s="147"/>
      <c r="H84" s="146"/>
      <c r="I84" s="148"/>
      <c r="J84" s="145"/>
      <c r="K84" s="146"/>
      <c r="L84" s="149"/>
      <c r="M84" s="142"/>
    </row>
    <row r="85" spans="1:13" ht="24.75" customHeight="1">
      <c r="A85" s="105">
        <v>4</v>
      </c>
      <c r="B85" s="142">
        <v>373</v>
      </c>
      <c r="C85" s="143"/>
      <c r="D85" s="144"/>
      <c r="E85" s="145">
        <v>41</v>
      </c>
      <c r="F85" s="146">
        <v>20.5</v>
      </c>
      <c r="G85" s="147"/>
      <c r="H85" s="146"/>
      <c r="I85" s="148"/>
      <c r="J85" s="145"/>
      <c r="K85" s="146"/>
      <c r="L85" s="149"/>
      <c r="M85" s="142"/>
    </row>
    <row r="86" spans="1:13" ht="24.75" customHeight="1">
      <c r="A86" s="105">
        <v>5</v>
      </c>
      <c r="B86" s="142"/>
      <c r="C86" s="143"/>
      <c r="D86" s="144"/>
      <c r="E86" s="145"/>
      <c r="F86" s="146"/>
      <c r="G86" s="147"/>
      <c r="H86" s="146"/>
      <c r="I86" s="148"/>
      <c r="J86" s="145"/>
      <c r="K86" s="146"/>
      <c r="L86" s="149"/>
      <c r="M86" s="142"/>
    </row>
    <row r="87" spans="1:13" ht="24.75" customHeight="1">
      <c r="A87" s="105">
        <v>6</v>
      </c>
      <c r="B87" s="142"/>
      <c r="C87" s="143"/>
      <c r="D87" s="144"/>
      <c r="E87" s="145"/>
      <c r="F87" s="146"/>
      <c r="G87" s="147"/>
      <c r="H87" s="146"/>
      <c r="I87" s="148"/>
      <c r="J87" s="145"/>
      <c r="K87" s="146"/>
      <c r="L87" s="149"/>
      <c r="M87" s="142"/>
    </row>
    <row r="88" spans="1:13" ht="24.75" customHeight="1">
      <c r="A88" s="105">
        <v>7</v>
      </c>
      <c r="B88" s="142"/>
      <c r="C88" s="143"/>
      <c r="D88" s="144"/>
      <c r="E88" s="145"/>
      <c r="F88" s="146"/>
      <c r="G88" s="147"/>
      <c r="H88" s="146"/>
      <c r="I88" s="148"/>
      <c r="J88" s="145"/>
      <c r="K88" s="146"/>
      <c r="L88" s="149"/>
      <c r="M88" s="142"/>
    </row>
    <row r="89" spans="1:13" ht="24.75" customHeight="1">
      <c r="A89" s="105">
        <v>8</v>
      </c>
      <c r="B89" s="142"/>
      <c r="C89" s="143"/>
      <c r="D89" s="144"/>
      <c r="E89" s="145"/>
      <c r="F89" s="146"/>
      <c r="G89" s="147"/>
      <c r="H89" s="146"/>
      <c r="I89" s="148"/>
      <c r="J89" s="145"/>
      <c r="K89" s="146"/>
      <c r="L89" s="149"/>
      <c r="M89" s="142"/>
    </row>
    <row r="90" spans="1:13" ht="24.75" customHeight="1">
      <c r="A90" s="105">
        <v>9</v>
      </c>
      <c r="B90" s="142"/>
      <c r="C90" s="143"/>
      <c r="D90" s="144"/>
      <c r="E90" s="145"/>
      <c r="F90" s="146"/>
      <c r="G90" s="147"/>
      <c r="H90" s="146"/>
      <c r="I90" s="148"/>
      <c r="J90" s="145"/>
      <c r="K90" s="146"/>
      <c r="L90" s="149"/>
      <c r="M90" s="142"/>
    </row>
    <row r="91" spans="1:13" ht="24.75" customHeight="1">
      <c r="A91" s="105">
        <v>10</v>
      </c>
      <c r="B91" s="142"/>
      <c r="C91" s="143"/>
      <c r="D91" s="144"/>
      <c r="E91" s="145"/>
      <c r="F91" s="146"/>
      <c r="G91" s="147"/>
      <c r="H91" s="146"/>
      <c r="I91" s="148"/>
      <c r="J91" s="145"/>
      <c r="K91" s="146"/>
      <c r="L91" s="149"/>
      <c r="M91" s="142"/>
    </row>
    <row r="92" spans="1:13" ht="24.75" customHeight="1">
      <c r="A92" s="105">
        <v>11</v>
      </c>
      <c r="B92" s="142"/>
      <c r="C92" s="143"/>
      <c r="D92" s="144"/>
      <c r="E92" s="145"/>
      <c r="F92" s="146"/>
      <c r="G92" s="147"/>
      <c r="H92" s="146"/>
      <c r="I92" s="148"/>
      <c r="J92" s="145"/>
      <c r="K92" s="146"/>
      <c r="L92" s="149"/>
      <c r="M92" s="142"/>
    </row>
    <row r="93" spans="1:13" ht="24.75" customHeight="1">
      <c r="A93" s="105">
        <v>12</v>
      </c>
      <c r="B93" s="142"/>
      <c r="C93" s="143"/>
      <c r="D93" s="144"/>
      <c r="E93" s="145"/>
      <c r="F93" s="146"/>
      <c r="G93" s="147"/>
      <c r="H93" s="146"/>
      <c r="I93" s="148"/>
      <c r="J93" s="145"/>
      <c r="K93" s="146"/>
      <c r="L93" s="149"/>
      <c r="M93" s="142"/>
    </row>
    <row r="94" spans="1:13" ht="24.75" customHeight="1">
      <c r="A94" s="105">
        <v>13</v>
      </c>
      <c r="B94" s="142"/>
      <c r="C94" s="143"/>
      <c r="D94" s="144"/>
      <c r="E94" s="145"/>
      <c r="F94" s="146"/>
      <c r="G94" s="147"/>
      <c r="H94" s="146"/>
      <c r="I94" s="148"/>
      <c r="J94" s="145"/>
      <c r="K94" s="146"/>
      <c r="L94" s="149"/>
      <c r="M94" s="142"/>
    </row>
    <row r="95" spans="1:13" ht="24.75" customHeight="1">
      <c r="A95" s="105">
        <v>14</v>
      </c>
      <c r="B95" s="142"/>
      <c r="C95" s="143"/>
      <c r="D95" s="144"/>
      <c r="E95" s="145"/>
      <c r="F95" s="146"/>
      <c r="G95" s="147"/>
      <c r="H95" s="146"/>
      <c r="I95" s="148"/>
      <c r="J95" s="145"/>
      <c r="K95" s="146"/>
      <c r="L95" s="149"/>
      <c r="M95" s="142"/>
    </row>
    <row r="96" spans="1:13" ht="24.75" customHeight="1">
      <c r="A96" s="105">
        <v>15</v>
      </c>
      <c r="B96" s="142"/>
      <c r="C96" s="143"/>
      <c r="D96" s="144"/>
      <c r="E96" s="145"/>
      <c r="F96" s="146"/>
      <c r="G96" s="147"/>
      <c r="H96" s="146"/>
      <c r="I96" s="148"/>
      <c r="J96" s="145"/>
      <c r="K96" s="146"/>
      <c r="L96" s="149"/>
      <c r="M96" s="142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1">
        <f>(SUM(D82:D96)/1000)+(SUM(G82:G96)/1000)+(SUM(J82:J96)/1000)</f>
        <v>0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1">
        <f>(SUM(E82:E96))+(SUM(H82:H96))+(SUM(K82:K96))</f>
        <v>263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1">
        <f>(SUM(F82:F96))+(SUM(I82:I96))+(SUM(L82:L96))</f>
        <v>131.5</v>
      </c>
    </row>
    <row r="100" spans="1:10" ht="24.75" customHeight="1">
      <c r="A100" s="112"/>
      <c r="B100" s="112"/>
      <c r="C100" s="112"/>
      <c r="D100" s="112"/>
      <c r="E100" s="112"/>
      <c r="F100" s="112"/>
      <c r="G100" s="112"/>
      <c r="H100" s="112"/>
      <c r="I100" s="112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5" customFormat="1" ht="15">
      <c r="A102" s="113" t="s">
        <v>61</v>
      </c>
      <c r="B102" s="113"/>
      <c r="C102" s="113"/>
      <c r="D102" s="113"/>
      <c r="E102" s="114"/>
      <c r="F102" s="115" t="s">
        <v>17</v>
      </c>
    </row>
    <row r="103" spans="1:6" s="115" customFormat="1" ht="23.25" customHeight="1">
      <c r="A103" s="113" t="s">
        <v>62</v>
      </c>
      <c r="B103" s="113"/>
      <c r="C103" s="113"/>
      <c r="D103" s="113"/>
      <c r="E103" s="114"/>
      <c r="F103" s="115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">
      <selection activeCell="J27" sqref="J27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12</v>
      </c>
      <c r="E3" s="5" t="s">
        <v>69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39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39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39"/>
      <c r="J7" s="35"/>
      <c r="K7" s="8"/>
    </row>
    <row r="8" spans="1:11" ht="24.75" customHeight="1">
      <c r="A8" s="37" t="s">
        <v>33</v>
      </c>
      <c r="B8" s="38">
        <v>1</v>
      </c>
      <c r="C8" s="38">
        <v>615</v>
      </c>
      <c r="D8" s="39"/>
      <c r="E8" s="40">
        <v>200</v>
      </c>
      <c r="F8" s="38">
        <v>960</v>
      </c>
      <c r="G8" s="41"/>
      <c r="H8" s="62">
        <f aca="true" t="shared" si="0" ref="H8:H22">SUM(E8:G8)</f>
        <v>1160</v>
      </c>
      <c r="I8" s="43"/>
      <c r="J8" s="44" t="s">
        <v>71</v>
      </c>
      <c r="K8" s="8"/>
    </row>
    <row r="9" spans="1:11" ht="24.75" customHeight="1">
      <c r="A9" s="37"/>
      <c r="B9" s="25">
        <v>2</v>
      </c>
      <c r="C9" s="25">
        <v>610</v>
      </c>
      <c r="D9" s="45"/>
      <c r="E9" s="46">
        <v>800</v>
      </c>
      <c r="F9" s="25">
        <v>960</v>
      </c>
      <c r="G9" s="47"/>
      <c r="H9" s="62">
        <f t="shared" si="0"/>
        <v>1760</v>
      </c>
      <c r="I9" s="49"/>
      <c r="J9" s="50" t="s">
        <v>72</v>
      </c>
      <c r="K9" s="8"/>
    </row>
    <row r="10" spans="1:11" ht="24.75" customHeight="1">
      <c r="A10" s="37"/>
      <c r="B10" s="25">
        <v>3</v>
      </c>
      <c r="C10" s="25">
        <v>615</v>
      </c>
      <c r="D10" s="45"/>
      <c r="E10" s="46"/>
      <c r="F10" s="25">
        <v>810</v>
      </c>
      <c r="G10" s="47"/>
      <c r="H10" s="62">
        <f t="shared" si="0"/>
        <v>810</v>
      </c>
      <c r="I10" s="49"/>
      <c r="J10" s="50" t="s">
        <v>71</v>
      </c>
      <c r="K10" s="8"/>
    </row>
    <row r="11" spans="1:11" ht="24.75" customHeight="1">
      <c r="A11" s="37"/>
      <c r="B11" s="25">
        <v>4</v>
      </c>
      <c r="C11" s="25">
        <v>610</v>
      </c>
      <c r="D11" s="45"/>
      <c r="E11" s="46">
        <v>200</v>
      </c>
      <c r="F11" s="25">
        <v>930</v>
      </c>
      <c r="G11" s="47"/>
      <c r="H11" s="62">
        <f t="shared" si="0"/>
        <v>1130</v>
      </c>
      <c r="I11" s="49"/>
      <c r="J11" s="50" t="s">
        <v>72</v>
      </c>
      <c r="K11" s="8"/>
    </row>
    <row r="12" spans="1:11" ht="24.75" customHeight="1">
      <c r="A12" s="37"/>
      <c r="B12" s="25">
        <v>5</v>
      </c>
      <c r="C12" s="25"/>
      <c r="D12" s="45"/>
      <c r="E12" s="46"/>
      <c r="F12" s="25"/>
      <c r="G12" s="47"/>
      <c r="H12" s="62">
        <f t="shared" si="0"/>
        <v>0</v>
      </c>
      <c r="I12" s="49"/>
      <c r="J12" s="50"/>
      <c r="K12" s="8"/>
    </row>
    <row r="13" spans="1:11" ht="24.75" customHeight="1">
      <c r="A13" s="37"/>
      <c r="B13" s="25">
        <v>6</v>
      </c>
      <c r="C13" s="25"/>
      <c r="D13" s="45"/>
      <c r="E13" s="46"/>
      <c r="F13" s="25"/>
      <c r="G13" s="47"/>
      <c r="H13" s="62">
        <f t="shared" si="0"/>
        <v>0</v>
      </c>
      <c r="I13" s="49"/>
      <c r="J13" s="50"/>
      <c r="K13" s="8"/>
    </row>
    <row r="14" spans="1:10" ht="24.75" customHeight="1">
      <c r="A14" s="37"/>
      <c r="B14" s="25">
        <v>7</v>
      </c>
      <c r="C14" s="51"/>
      <c r="D14" s="52"/>
      <c r="E14" s="53"/>
      <c r="F14" s="51"/>
      <c r="G14" s="54"/>
      <c r="H14" s="62">
        <f t="shared" si="0"/>
        <v>0</v>
      </c>
      <c r="I14" s="55"/>
      <c r="J14" s="56"/>
    </row>
    <row r="15" spans="1:10" ht="24.75" customHeight="1">
      <c r="A15" s="37"/>
      <c r="B15" s="25">
        <v>8</v>
      </c>
      <c r="C15" s="51"/>
      <c r="D15" s="52"/>
      <c r="E15" s="53"/>
      <c r="F15" s="51"/>
      <c r="G15" s="54"/>
      <c r="H15" s="62">
        <f t="shared" si="0"/>
        <v>0</v>
      </c>
      <c r="I15" s="55"/>
      <c r="J15" s="56"/>
    </row>
    <row r="16" spans="1:10" ht="24.75" customHeight="1">
      <c r="A16" s="37"/>
      <c r="B16" s="25">
        <v>9</v>
      </c>
      <c r="C16" s="51"/>
      <c r="D16" s="52"/>
      <c r="E16" s="53"/>
      <c r="F16" s="51"/>
      <c r="G16" s="54"/>
      <c r="H16" s="62">
        <f t="shared" si="0"/>
        <v>0</v>
      </c>
      <c r="I16" s="55"/>
      <c r="J16" s="56"/>
    </row>
    <row r="17" spans="1:10" ht="24.75" customHeight="1">
      <c r="A17" s="37"/>
      <c r="B17" s="25">
        <v>10</v>
      </c>
      <c r="C17" s="51"/>
      <c r="D17" s="52"/>
      <c r="E17" s="53"/>
      <c r="F17" s="51"/>
      <c r="G17" s="54"/>
      <c r="H17" s="62">
        <f t="shared" si="0"/>
        <v>0</v>
      </c>
      <c r="I17" s="55"/>
      <c r="J17" s="56"/>
    </row>
    <row r="18" spans="1:10" ht="24.75" customHeight="1">
      <c r="A18" s="37"/>
      <c r="B18" s="25">
        <v>11</v>
      </c>
      <c r="C18" s="51"/>
      <c r="D18" s="52"/>
      <c r="E18" s="53"/>
      <c r="F18" s="51"/>
      <c r="G18" s="54"/>
      <c r="H18" s="62">
        <f t="shared" si="0"/>
        <v>0</v>
      </c>
      <c r="I18" s="55"/>
      <c r="J18" s="56"/>
    </row>
    <row r="19" spans="1:10" ht="24.75" customHeight="1">
      <c r="A19" s="37"/>
      <c r="B19" s="25">
        <v>12</v>
      </c>
      <c r="C19" s="51"/>
      <c r="D19" s="52"/>
      <c r="E19" s="53"/>
      <c r="F19" s="51"/>
      <c r="G19" s="54"/>
      <c r="H19" s="62">
        <f t="shared" si="0"/>
        <v>0</v>
      </c>
      <c r="I19" s="55"/>
      <c r="J19" s="56"/>
    </row>
    <row r="20" spans="1:10" ht="24.75" customHeight="1">
      <c r="A20" s="37"/>
      <c r="B20" s="25">
        <v>13</v>
      </c>
      <c r="C20" s="51"/>
      <c r="D20" s="52"/>
      <c r="E20" s="53"/>
      <c r="F20" s="51"/>
      <c r="G20" s="54"/>
      <c r="H20" s="62">
        <f t="shared" si="0"/>
        <v>0</v>
      </c>
      <c r="I20" s="55"/>
      <c r="J20" s="56"/>
    </row>
    <row r="21" spans="1:10" ht="24.75" customHeight="1">
      <c r="A21" s="37"/>
      <c r="B21" s="25">
        <v>14</v>
      </c>
      <c r="C21" s="51"/>
      <c r="D21" s="52"/>
      <c r="E21" s="53"/>
      <c r="F21" s="51"/>
      <c r="G21" s="54"/>
      <c r="H21" s="62">
        <f t="shared" si="0"/>
        <v>0</v>
      </c>
      <c r="I21" s="55"/>
      <c r="J21" s="56"/>
    </row>
    <row r="22" spans="1:10" ht="24.75" customHeight="1">
      <c r="A22" s="37"/>
      <c r="B22" s="57">
        <v>15</v>
      </c>
      <c r="C22" s="58"/>
      <c r="D22" s="59"/>
      <c r="E22" s="60"/>
      <c r="F22" s="58"/>
      <c r="G22" s="61"/>
      <c r="H22" s="140">
        <f t="shared" si="0"/>
        <v>0</v>
      </c>
      <c r="I22" s="63"/>
      <c r="J22" s="64"/>
    </row>
    <row r="23" spans="1:11" ht="31.5" customHeight="1">
      <c r="A23" s="123" t="s">
        <v>22</v>
      </c>
      <c r="B23" s="124" t="s">
        <v>23</v>
      </c>
      <c r="C23" s="124" t="s">
        <v>24</v>
      </c>
      <c r="D23" s="125" t="s">
        <v>25</v>
      </c>
      <c r="E23" s="68" t="s">
        <v>26</v>
      </c>
      <c r="F23" s="68"/>
      <c r="G23" s="68"/>
      <c r="H23" s="126" t="s">
        <v>27</v>
      </c>
      <c r="I23" s="127" t="s">
        <v>28</v>
      </c>
      <c r="J23" s="128" t="s">
        <v>29</v>
      </c>
      <c r="K23" s="8"/>
    </row>
    <row r="24" spans="1:11" ht="31.5" customHeight="1">
      <c r="A24" s="123"/>
      <c r="B24" s="124"/>
      <c r="C24" s="124"/>
      <c r="D24" s="125"/>
      <c r="E24" s="68"/>
      <c r="F24" s="68"/>
      <c r="G24" s="68"/>
      <c r="H24" s="126"/>
      <c r="I24" s="127"/>
      <c r="J24" s="128"/>
      <c r="K24" s="8"/>
    </row>
    <row r="25" spans="1:11" ht="40.5" customHeight="1">
      <c r="A25" s="123"/>
      <c r="B25" s="124"/>
      <c r="C25" s="124"/>
      <c r="D25" s="125"/>
      <c r="E25" s="129" t="s">
        <v>30</v>
      </c>
      <c r="F25" s="130" t="s">
        <v>31</v>
      </c>
      <c r="G25" s="131" t="s">
        <v>32</v>
      </c>
      <c r="H25" s="126"/>
      <c r="I25" s="127"/>
      <c r="J25" s="128"/>
      <c r="K25" s="8"/>
    </row>
    <row r="26" spans="1:10" ht="24.75" customHeight="1">
      <c r="A26" s="37" t="s">
        <v>40</v>
      </c>
      <c r="B26" s="38">
        <v>16</v>
      </c>
      <c r="C26" s="75">
        <v>616</v>
      </c>
      <c r="D26" s="76"/>
      <c r="E26" s="77">
        <v>500</v>
      </c>
      <c r="F26" s="75">
        <v>390</v>
      </c>
      <c r="G26" s="78"/>
      <c r="H26" s="62">
        <f aca="true" t="shared" si="1" ref="H26:H35">SUM(E26:G26)</f>
        <v>890</v>
      </c>
      <c r="I26" s="80">
        <v>100</v>
      </c>
      <c r="J26" s="81" t="s">
        <v>35</v>
      </c>
    </row>
    <row r="27" spans="1:10" ht="24.75" customHeight="1">
      <c r="A27" s="37"/>
      <c r="B27" s="57">
        <v>17</v>
      </c>
      <c r="C27" s="51">
        <v>616</v>
      </c>
      <c r="D27" s="52"/>
      <c r="E27" s="53"/>
      <c r="F27" s="51">
        <v>940</v>
      </c>
      <c r="G27" s="54"/>
      <c r="H27" s="62">
        <f t="shared" si="1"/>
        <v>940</v>
      </c>
      <c r="I27" s="55"/>
      <c r="J27" s="56" t="s">
        <v>35</v>
      </c>
    </row>
    <row r="28" spans="1:10" ht="24.75" customHeight="1">
      <c r="A28" s="37"/>
      <c r="B28" s="25">
        <v>18</v>
      </c>
      <c r="C28" s="51"/>
      <c r="D28" s="52"/>
      <c r="E28" s="53"/>
      <c r="F28" s="51"/>
      <c r="G28" s="54"/>
      <c r="H28" s="62">
        <f t="shared" si="1"/>
        <v>0</v>
      </c>
      <c r="I28" s="55"/>
      <c r="J28" s="56"/>
    </row>
    <row r="29" spans="1:10" ht="24.75" customHeight="1">
      <c r="A29" s="37"/>
      <c r="B29" s="25">
        <v>19</v>
      </c>
      <c r="C29" s="51"/>
      <c r="D29" s="52"/>
      <c r="E29" s="53"/>
      <c r="F29" s="51"/>
      <c r="G29" s="54"/>
      <c r="H29" s="62">
        <f t="shared" si="1"/>
        <v>0</v>
      </c>
      <c r="I29" s="55"/>
      <c r="J29" s="56"/>
    </row>
    <row r="30" spans="1:10" ht="24.75" customHeight="1">
      <c r="A30" s="37"/>
      <c r="B30" s="25">
        <v>20</v>
      </c>
      <c r="C30" s="51"/>
      <c r="D30" s="52"/>
      <c r="E30" s="53"/>
      <c r="F30" s="51"/>
      <c r="G30" s="54"/>
      <c r="H30" s="62">
        <f t="shared" si="1"/>
        <v>0</v>
      </c>
      <c r="I30" s="55"/>
      <c r="J30" s="56"/>
    </row>
    <row r="31" spans="1:10" ht="24.75" customHeight="1">
      <c r="A31" s="37"/>
      <c r="B31" s="25">
        <v>21</v>
      </c>
      <c r="C31" s="51"/>
      <c r="D31" s="52"/>
      <c r="E31" s="53"/>
      <c r="F31" s="51"/>
      <c r="G31" s="54"/>
      <c r="H31" s="62">
        <f t="shared" si="1"/>
        <v>0</v>
      </c>
      <c r="I31" s="55"/>
      <c r="J31" s="56"/>
    </row>
    <row r="32" spans="1:10" ht="24.75" customHeight="1">
      <c r="A32" s="37"/>
      <c r="B32" s="25">
        <v>22</v>
      </c>
      <c r="C32" s="51"/>
      <c r="D32" s="52"/>
      <c r="E32" s="53"/>
      <c r="F32" s="51"/>
      <c r="G32" s="54"/>
      <c r="H32" s="62">
        <f t="shared" si="1"/>
        <v>0</v>
      </c>
      <c r="I32" s="55"/>
      <c r="J32" s="56"/>
    </row>
    <row r="33" spans="1:10" ht="24.75" customHeight="1">
      <c r="A33" s="37"/>
      <c r="B33" s="25">
        <v>23</v>
      </c>
      <c r="C33" s="51"/>
      <c r="D33" s="52"/>
      <c r="E33" s="53"/>
      <c r="F33" s="51"/>
      <c r="G33" s="54"/>
      <c r="H33" s="62">
        <f t="shared" si="1"/>
        <v>0</v>
      </c>
      <c r="I33" s="55"/>
      <c r="J33" s="56"/>
    </row>
    <row r="34" spans="1:10" ht="24.75" customHeight="1">
      <c r="A34" s="37"/>
      <c r="B34" s="25">
        <v>24</v>
      </c>
      <c r="C34" s="51"/>
      <c r="D34" s="52"/>
      <c r="E34" s="53"/>
      <c r="F34" s="51"/>
      <c r="G34" s="54"/>
      <c r="H34" s="62">
        <f t="shared" si="1"/>
        <v>0</v>
      </c>
      <c r="I34" s="55"/>
      <c r="J34" s="56"/>
    </row>
    <row r="35" spans="1:10" ht="24.75" customHeight="1">
      <c r="A35" s="37"/>
      <c r="B35" s="57">
        <v>25</v>
      </c>
      <c r="C35" s="58"/>
      <c r="D35" s="59"/>
      <c r="E35" s="60"/>
      <c r="F35" s="58"/>
      <c r="G35" s="61"/>
      <c r="H35" s="140">
        <f t="shared" si="1"/>
        <v>0</v>
      </c>
      <c r="I35" s="63"/>
      <c r="J35" s="64"/>
    </row>
    <row r="36" spans="1:11" ht="31.5" customHeight="1">
      <c r="A36" s="123" t="s">
        <v>22</v>
      </c>
      <c r="B36" s="124" t="s">
        <v>65</v>
      </c>
      <c r="C36" s="124" t="s">
        <v>24</v>
      </c>
      <c r="D36" s="125" t="s">
        <v>25</v>
      </c>
      <c r="E36" s="68" t="s">
        <v>26</v>
      </c>
      <c r="F36" s="68"/>
      <c r="G36" s="68"/>
      <c r="H36" s="126" t="s">
        <v>27</v>
      </c>
      <c r="I36" s="127" t="s">
        <v>28</v>
      </c>
      <c r="J36" s="128" t="s">
        <v>29</v>
      </c>
      <c r="K36" s="8"/>
    </row>
    <row r="37" spans="1:11" ht="31.5" customHeight="1">
      <c r="A37" s="123"/>
      <c r="B37" s="124"/>
      <c r="C37" s="124"/>
      <c r="D37" s="125"/>
      <c r="E37" s="68"/>
      <c r="F37" s="68"/>
      <c r="G37" s="68"/>
      <c r="H37" s="126"/>
      <c r="I37" s="127"/>
      <c r="J37" s="128"/>
      <c r="K37" s="8"/>
    </row>
    <row r="38" spans="1:11" ht="40.5" customHeight="1">
      <c r="A38" s="123"/>
      <c r="B38" s="124"/>
      <c r="C38" s="124"/>
      <c r="D38" s="125"/>
      <c r="E38" s="129" t="s">
        <v>30</v>
      </c>
      <c r="F38" s="130" t="s">
        <v>31</v>
      </c>
      <c r="G38" s="131" t="s">
        <v>32</v>
      </c>
      <c r="H38" s="126"/>
      <c r="I38" s="127"/>
      <c r="J38" s="128"/>
      <c r="K38" s="8"/>
    </row>
    <row r="39" spans="1:10" ht="24.75" customHeight="1">
      <c r="A39" s="37" t="s">
        <v>41</v>
      </c>
      <c r="B39" s="38">
        <v>26</v>
      </c>
      <c r="C39" s="75"/>
      <c r="D39" s="76"/>
      <c r="E39" s="77"/>
      <c r="F39" s="75"/>
      <c r="G39" s="78"/>
      <c r="H39" s="62">
        <f aca="true" t="shared" si="2" ref="H39:H48">SUM(E39:G39)</f>
        <v>0</v>
      </c>
      <c r="I39" s="80"/>
      <c r="J39" s="81"/>
    </row>
    <row r="40" spans="1:10" ht="24.75" customHeight="1">
      <c r="A40" s="37"/>
      <c r="B40" s="57">
        <v>27</v>
      </c>
      <c r="C40" s="51"/>
      <c r="D40" s="52"/>
      <c r="E40" s="53"/>
      <c r="F40" s="51"/>
      <c r="G40" s="54"/>
      <c r="H40" s="62">
        <f t="shared" si="2"/>
        <v>0</v>
      </c>
      <c r="I40" s="55"/>
      <c r="J40" s="56"/>
    </row>
    <row r="41" spans="1:10" ht="24.75" customHeight="1">
      <c r="A41" s="37"/>
      <c r="B41" s="25">
        <v>28</v>
      </c>
      <c r="C41" s="51"/>
      <c r="D41" s="52"/>
      <c r="E41" s="53"/>
      <c r="F41" s="51"/>
      <c r="G41" s="54"/>
      <c r="H41" s="62">
        <f t="shared" si="2"/>
        <v>0</v>
      </c>
      <c r="I41" s="55"/>
      <c r="J41" s="56"/>
    </row>
    <row r="42" spans="1:10" ht="24.75" customHeight="1">
      <c r="A42" s="37"/>
      <c r="B42" s="25">
        <v>29</v>
      </c>
      <c r="C42" s="51"/>
      <c r="D42" s="52"/>
      <c r="E42" s="53"/>
      <c r="F42" s="51"/>
      <c r="G42" s="54"/>
      <c r="H42" s="62">
        <f t="shared" si="2"/>
        <v>0</v>
      </c>
      <c r="I42" s="55"/>
      <c r="J42" s="56"/>
    </row>
    <row r="43" spans="1:10" ht="24.75" customHeight="1">
      <c r="A43" s="37"/>
      <c r="B43" s="25">
        <v>30</v>
      </c>
      <c r="C43" s="51"/>
      <c r="D43" s="52"/>
      <c r="E43" s="53"/>
      <c r="F43" s="51"/>
      <c r="G43" s="54"/>
      <c r="H43" s="62">
        <f t="shared" si="2"/>
        <v>0</v>
      </c>
      <c r="I43" s="55"/>
      <c r="J43" s="56"/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37"/>
      <c r="B47" s="82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83" t="s">
        <v>4</v>
      </c>
      <c r="B49" s="83"/>
      <c r="C49" s="83"/>
      <c r="D49" s="83"/>
      <c r="E49" s="84">
        <f>SUM(E8:E48)</f>
        <v>1700</v>
      </c>
      <c r="F49" s="85"/>
      <c r="G49" s="85"/>
      <c r="H49" s="85"/>
      <c r="I49" s="85"/>
      <c r="J49" s="85"/>
    </row>
    <row r="50" spans="1:10" ht="28.5" customHeight="1">
      <c r="A50" s="83" t="s">
        <v>5</v>
      </c>
      <c r="B50" s="83"/>
      <c r="C50" s="83"/>
      <c r="D50" s="83"/>
      <c r="E50" s="83"/>
      <c r="F50" s="84">
        <f>SUM(F8:F48)</f>
        <v>4990</v>
      </c>
      <c r="G50" s="85"/>
      <c r="H50" s="85"/>
      <c r="I50" s="85"/>
      <c r="J50" s="85"/>
    </row>
    <row r="51" spans="1:10" ht="24.75" customHeight="1">
      <c r="A51" s="83" t="s">
        <v>6</v>
      </c>
      <c r="B51" s="83"/>
      <c r="C51" s="83"/>
      <c r="D51" s="83"/>
      <c r="E51" s="83"/>
      <c r="F51" s="83"/>
      <c r="G51" s="86">
        <f>SUM(G8:G48)</f>
        <v>0</v>
      </c>
      <c r="H51" s="141"/>
      <c r="I51" s="141"/>
      <c r="J51" s="141"/>
    </row>
    <row r="52" spans="1:10" ht="30" customHeight="1">
      <c r="A52" s="83" t="s">
        <v>7</v>
      </c>
      <c r="B52" s="83"/>
      <c r="C52" s="83"/>
      <c r="D52" s="83"/>
      <c r="E52" s="83"/>
      <c r="F52" s="83"/>
      <c r="G52" s="83"/>
      <c r="H52" s="87">
        <f>SUM(H8:H48)</f>
        <v>6690</v>
      </c>
      <c r="I52" s="85"/>
      <c r="J52" s="85"/>
    </row>
    <row r="53" spans="1:11" ht="24.75" customHeight="1">
      <c r="A53" s="83" t="s">
        <v>43</v>
      </c>
      <c r="B53" s="83"/>
      <c r="C53" s="83"/>
      <c r="D53" s="83"/>
      <c r="E53" s="83"/>
      <c r="F53" s="83"/>
      <c r="G53" s="83"/>
      <c r="H53" s="83"/>
      <c r="I53" s="88">
        <f>SUM(I8:I48)</f>
        <v>100</v>
      </c>
      <c r="J53" s="85"/>
      <c r="K53" s="89">
        <f>H52+I53</f>
        <v>6790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97" customFormat="1" ht="26.25" customHeight="1">
      <c r="A57" s="90" t="s">
        <v>45</v>
      </c>
      <c r="B57" s="91" t="s">
        <v>24</v>
      </c>
      <c r="C57" s="92" t="s">
        <v>25</v>
      </c>
      <c r="D57" s="93" t="s">
        <v>46</v>
      </c>
      <c r="E57" s="93"/>
      <c r="F57" s="93"/>
      <c r="G57" s="94" t="s">
        <v>47</v>
      </c>
      <c r="H57" s="94"/>
      <c r="I57" s="94"/>
      <c r="J57" s="95" t="s">
        <v>48</v>
      </c>
      <c r="K57" s="95"/>
      <c r="L57" s="95"/>
      <c r="M57" s="91" t="s">
        <v>49</v>
      </c>
      <c r="N57" s="96"/>
    </row>
    <row r="58" spans="1:14" s="97" customFormat="1" ht="55.5" customHeight="1">
      <c r="A58" s="90"/>
      <c r="B58" s="91"/>
      <c r="C58" s="92"/>
      <c r="D58" s="98" t="s">
        <v>50</v>
      </c>
      <c r="E58" s="99" t="s">
        <v>51</v>
      </c>
      <c r="F58" s="100" t="s">
        <v>52</v>
      </c>
      <c r="G58" s="101" t="s">
        <v>50</v>
      </c>
      <c r="H58" s="99" t="s">
        <v>51</v>
      </c>
      <c r="I58" s="102" t="s">
        <v>53</v>
      </c>
      <c r="J58" s="103" t="s">
        <v>50</v>
      </c>
      <c r="K58" s="99" t="s">
        <v>51</v>
      </c>
      <c r="L58" s="104" t="s">
        <v>54</v>
      </c>
      <c r="M58" s="91"/>
      <c r="N58" s="96"/>
    </row>
    <row r="59" spans="1:13" ht="24.75" customHeight="1">
      <c r="A59" s="105">
        <v>1</v>
      </c>
      <c r="B59" s="142"/>
      <c r="C59" s="143"/>
      <c r="D59" s="144"/>
      <c r="E59" s="145"/>
      <c r="F59" s="146"/>
      <c r="G59" s="147"/>
      <c r="H59" s="146"/>
      <c r="I59" s="148"/>
      <c r="J59" s="145"/>
      <c r="K59" s="146"/>
      <c r="L59" s="149"/>
      <c r="M59" s="142"/>
    </row>
    <row r="60" spans="1:13" ht="24.75" customHeight="1">
      <c r="A60" s="105">
        <v>2</v>
      </c>
      <c r="B60" s="142"/>
      <c r="C60" s="143"/>
      <c r="D60" s="144"/>
      <c r="E60" s="145"/>
      <c r="F60" s="146"/>
      <c r="G60" s="147"/>
      <c r="H60" s="146"/>
      <c r="I60" s="148"/>
      <c r="J60" s="145"/>
      <c r="K60" s="146"/>
      <c r="L60" s="149"/>
      <c r="M60" s="142"/>
    </row>
    <row r="61" spans="1:13" ht="24.75" customHeight="1">
      <c r="A61" s="105">
        <v>3</v>
      </c>
      <c r="B61" s="142"/>
      <c r="C61" s="143"/>
      <c r="D61" s="144"/>
      <c r="E61" s="145"/>
      <c r="F61" s="146"/>
      <c r="G61" s="147"/>
      <c r="H61" s="146"/>
      <c r="I61" s="148"/>
      <c r="J61" s="145"/>
      <c r="K61" s="146"/>
      <c r="L61" s="149"/>
      <c r="M61" s="142"/>
    </row>
    <row r="62" spans="1:13" ht="24.75" customHeight="1">
      <c r="A62" s="105">
        <v>4</v>
      </c>
      <c r="B62" s="142"/>
      <c r="C62" s="143"/>
      <c r="D62" s="144"/>
      <c r="E62" s="145"/>
      <c r="F62" s="146"/>
      <c r="G62" s="147"/>
      <c r="H62" s="146"/>
      <c r="I62" s="148"/>
      <c r="J62" s="145"/>
      <c r="K62" s="146"/>
      <c r="L62" s="149"/>
      <c r="M62" s="142"/>
    </row>
    <row r="63" spans="1:13" ht="24.75" customHeight="1">
      <c r="A63" s="105">
        <v>5</v>
      </c>
      <c r="B63" s="142"/>
      <c r="C63" s="143"/>
      <c r="D63" s="144"/>
      <c r="E63" s="145"/>
      <c r="F63" s="146"/>
      <c r="G63" s="147"/>
      <c r="H63" s="146"/>
      <c r="I63" s="148"/>
      <c r="J63" s="145"/>
      <c r="K63" s="146"/>
      <c r="L63" s="149"/>
      <c r="M63" s="142"/>
    </row>
    <row r="64" spans="1:13" ht="24.75" customHeight="1">
      <c r="A64" s="105">
        <v>6</v>
      </c>
      <c r="B64" s="142"/>
      <c r="C64" s="143"/>
      <c r="D64" s="144"/>
      <c r="E64" s="145"/>
      <c r="F64" s="146"/>
      <c r="G64" s="147"/>
      <c r="H64" s="146"/>
      <c r="I64" s="148"/>
      <c r="J64" s="145"/>
      <c r="K64" s="146"/>
      <c r="L64" s="149"/>
      <c r="M64" s="142"/>
    </row>
    <row r="65" spans="1:13" ht="24.75" customHeight="1">
      <c r="A65" s="105">
        <v>7</v>
      </c>
      <c r="B65" s="142"/>
      <c r="C65" s="143"/>
      <c r="D65" s="144"/>
      <c r="E65" s="145"/>
      <c r="F65" s="146"/>
      <c r="G65" s="147"/>
      <c r="H65" s="146"/>
      <c r="I65" s="148"/>
      <c r="J65" s="145"/>
      <c r="K65" s="146"/>
      <c r="L65" s="149"/>
      <c r="M65" s="142"/>
    </row>
    <row r="66" spans="1:13" ht="24.75" customHeight="1">
      <c r="A66" s="105">
        <v>8</v>
      </c>
      <c r="B66" s="142"/>
      <c r="C66" s="143"/>
      <c r="D66" s="144"/>
      <c r="E66" s="145"/>
      <c r="F66" s="146"/>
      <c r="G66" s="147"/>
      <c r="H66" s="146"/>
      <c r="I66" s="148"/>
      <c r="J66" s="145"/>
      <c r="K66" s="146"/>
      <c r="L66" s="149"/>
      <c r="M66" s="142"/>
    </row>
    <row r="67" spans="1:13" ht="24.75" customHeight="1">
      <c r="A67" s="105">
        <v>9</v>
      </c>
      <c r="B67" s="142"/>
      <c r="C67" s="143"/>
      <c r="D67" s="144"/>
      <c r="E67" s="145"/>
      <c r="F67" s="146"/>
      <c r="G67" s="147"/>
      <c r="H67" s="146"/>
      <c r="I67" s="148"/>
      <c r="J67" s="145"/>
      <c r="K67" s="146"/>
      <c r="L67" s="149"/>
      <c r="M67" s="142"/>
    </row>
    <row r="68" spans="1:13" ht="24.75" customHeight="1">
      <c r="A68" s="105">
        <v>10</v>
      </c>
      <c r="B68" s="142"/>
      <c r="C68" s="143"/>
      <c r="D68" s="144"/>
      <c r="E68" s="145"/>
      <c r="F68" s="146"/>
      <c r="G68" s="147"/>
      <c r="H68" s="146"/>
      <c r="I68" s="148"/>
      <c r="J68" s="145"/>
      <c r="K68" s="146"/>
      <c r="L68" s="149"/>
      <c r="M68" s="142"/>
    </row>
    <row r="69" spans="1:13" ht="24.75" customHeight="1">
      <c r="A69" s="105">
        <v>11</v>
      </c>
      <c r="B69" s="142"/>
      <c r="C69" s="143"/>
      <c r="D69" s="144"/>
      <c r="E69" s="145"/>
      <c r="F69" s="146"/>
      <c r="G69" s="147"/>
      <c r="H69" s="146"/>
      <c r="I69" s="148"/>
      <c r="J69" s="145"/>
      <c r="K69" s="146"/>
      <c r="L69" s="149"/>
      <c r="M69" s="142"/>
    </row>
    <row r="70" spans="1:13" ht="24.75" customHeight="1">
      <c r="A70" s="105">
        <v>12</v>
      </c>
      <c r="B70" s="142"/>
      <c r="C70" s="143"/>
      <c r="D70" s="144"/>
      <c r="E70" s="145"/>
      <c r="F70" s="146"/>
      <c r="G70" s="147"/>
      <c r="H70" s="146"/>
      <c r="I70" s="148"/>
      <c r="J70" s="145"/>
      <c r="K70" s="146"/>
      <c r="L70" s="149"/>
      <c r="M70" s="142"/>
    </row>
    <row r="71" spans="1:13" ht="24.75" customHeight="1">
      <c r="A71" s="105">
        <v>13</v>
      </c>
      <c r="B71" s="142"/>
      <c r="C71" s="143"/>
      <c r="D71" s="144"/>
      <c r="E71" s="145"/>
      <c r="F71" s="146"/>
      <c r="G71" s="147"/>
      <c r="H71" s="146"/>
      <c r="I71" s="148"/>
      <c r="J71" s="145"/>
      <c r="K71" s="146"/>
      <c r="L71" s="149"/>
      <c r="M71" s="142"/>
    </row>
    <row r="72" spans="1:13" ht="24.75" customHeight="1">
      <c r="A72" s="105">
        <v>14</v>
      </c>
      <c r="B72" s="142"/>
      <c r="C72" s="143"/>
      <c r="D72" s="144"/>
      <c r="E72" s="145"/>
      <c r="F72" s="146"/>
      <c r="G72" s="147"/>
      <c r="H72" s="146"/>
      <c r="I72" s="148"/>
      <c r="J72" s="145"/>
      <c r="K72" s="146"/>
      <c r="L72" s="149"/>
      <c r="M72" s="142"/>
    </row>
    <row r="73" spans="1:13" ht="24.75" customHeight="1">
      <c r="A73" s="105">
        <v>15</v>
      </c>
      <c r="B73" s="142"/>
      <c r="C73" s="143"/>
      <c r="D73" s="144"/>
      <c r="E73" s="145"/>
      <c r="F73" s="146"/>
      <c r="G73" s="147"/>
      <c r="H73" s="146"/>
      <c r="I73" s="148"/>
      <c r="J73" s="145"/>
      <c r="K73" s="146"/>
      <c r="L73" s="149"/>
      <c r="M73" s="142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1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1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1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97" customFormat="1" ht="26.25" customHeight="1">
      <c r="A80" s="90" t="s">
        <v>45</v>
      </c>
      <c r="B80" s="91" t="s">
        <v>24</v>
      </c>
      <c r="C80" s="92" t="s">
        <v>25</v>
      </c>
      <c r="D80" s="93" t="s">
        <v>46</v>
      </c>
      <c r="E80" s="93"/>
      <c r="F80" s="93"/>
      <c r="G80" s="94" t="s">
        <v>47</v>
      </c>
      <c r="H80" s="94"/>
      <c r="I80" s="94"/>
      <c r="J80" s="95" t="s">
        <v>48</v>
      </c>
      <c r="K80" s="95"/>
      <c r="L80" s="95"/>
      <c r="M80" s="91" t="s">
        <v>49</v>
      </c>
      <c r="N80" s="96"/>
    </row>
    <row r="81" spans="1:14" s="97" customFormat="1" ht="55.5" customHeight="1">
      <c r="A81" s="90"/>
      <c r="B81" s="91"/>
      <c r="C81" s="92"/>
      <c r="D81" s="98" t="s">
        <v>50</v>
      </c>
      <c r="E81" s="99" t="s">
        <v>51</v>
      </c>
      <c r="F81" s="100" t="s">
        <v>52</v>
      </c>
      <c r="G81" s="101" t="s">
        <v>50</v>
      </c>
      <c r="H81" s="99" t="s">
        <v>51</v>
      </c>
      <c r="I81" s="102" t="s">
        <v>53</v>
      </c>
      <c r="J81" s="103" t="s">
        <v>50</v>
      </c>
      <c r="K81" s="99" t="s">
        <v>51</v>
      </c>
      <c r="L81" s="104" t="s">
        <v>54</v>
      </c>
      <c r="M81" s="91"/>
      <c r="N81" s="96"/>
    </row>
    <row r="82" spans="1:13" ht="24.75" customHeight="1">
      <c r="A82" s="105">
        <v>1</v>
      </c>
      <c r="B82" s="142"/>
      <c r="C82" s="143"/>
      <c r="D82" s="144"/>
      <c r="E82" s="145"/>
      <c r="F82" s="146"/>
      <c r="G82" s="147"/>
      <c r="H82" s="146"/>
      <c r="I82" s="148"/>
      <c r="J82" s="145"/>
      <c r="K82" s="146"/>
      <c r="L82" s="149"/>
      <c r="M82" s="142"/>
    </row>
    <row r="83" spans="1:13" ht="24.75" customHeight="1">
      <c r="A83" s="105">
        <v>2</v>
      </c>
      <c r="B83" s="142"/>
      <c r="C83" s="143"/>
      <c r="D83" s="144"/>
      <c r="E83" s="145"/>
      <c r="F83" s="146"/>
      <c r="G83" s="147"/>
      <c r="H83" s="146"/>
      <c r="I83" s="148"/>
      <c r="J83" s="145"/>
      <c r="K83" s="146"/>
      <c r="L83" s="149"/>
      <c r="M83" s="142"/>
    </row>
    <row r="84" spans="1:13" ht="24.75" customHeight="1">
      <c r="A84" s="105">
        <v>3</v>
      </c>
      <c r="B84" s="142"/>
      <c r="C84" s="143"/>
      <c r="D84" s="144"/>
      <c r="E84" s="145"/>
      <c r="F84" s="146"/>
      <c r="G84" s="147"/>
      <c r="H84" s="146"/>
      <c r="I84" s="148"/>
      <c r="J84" s="145"/>
      <c r="K84" s="146"/>
      <c r="L84" s="149"/>
      <c r="M84" s="142"/>
    </row>
    <row r="85" spans="1:13" ht="24.75" customHeight="1">
      <c r="A85" s="105">
        <v>4</v>
      </c>
      <c r="B85" s="142"/>
      <c r="C85" s="143"/>
      <c r="D85" s="144"/>
      <c r="E85" s="145"/>
      <c r="F85" s="146"/>
      <c r="G85" s="147"/>
      <c r="H85" s="146"/>
      <c r="I85" s="148"/>
      <c r="J85" s="145"/>
      <c r="K85" s="146"/>
      <c r="L85" s="149"/>
      <c r="M85" s="142"/>
    </row>
    <row r="86" spans="1:13" ht="24.75" customHeight="1">
      <c r="A86" s="105">
        <v>5</v>
      </c>
      <c r="B86" s="142"/>
      <c r="C86" s="143"/>
      <c r="D86" s="144"/>
      <c r="E86" s="145"/>
      <c r="F86" s="146"/>
      <c r="G86" s="147"/>
      <c r="H86" s="146"/>
      <c r="I86" s="148"/>
      <c r="J86" s="145"/>
      <c r="K86" s="146"/>
      <c r="L86" s="149"/>
      <c r="M86" s="142"/>
    </row>
    <row r="87" spans="1:13" ht="24.75" customHeight="1">
      <c r="A87" s="105">
        <v>6</v>
      </c>
      <c r="B87" s="142"/>
      <c r="C87" s="143"/>
      <c r="D87" s="144"/>
      <c r="E87" s="145"/>
      <c r="F87" s="146"/>
      <c r="G87" s="147"/>
      <c r="H87" s="146"/>
      <c r="I87" s="148"/>
      <c r="J87" s="145"/>
      <c r="K87" s="146"/>
      <c r="L87" s="149"/>
      <c r="M87" s="142"/>
    </row>
    <row r="88" spans="1:13" ht="24.75" customHeight="1">
      <c r="A88" s="105">
        <v>7</v>
      </c>
      <c r="B88" s="142"/>
      <c r="C88" s="143"/>
      <c r="D88" s="144"/>
      <c r="E88" s="145"/>
      <c r="F88" s="146"/>
      <c r="G88" s="147"/>
      <c r="H88" s="146"/>
      <c r="I88" s="148"/>
      <c r="J88" s="145"/>
      <c r="K88" s="146"/>
      <c r="L88" s="149"/>
      <c r="M88" s="142"/>
    </row>
    <row r="89" spans="1:13" ht="24.75" customHeight="1">
      <c r="A89" s="105">
        <v>8</v>
      </c>
      <c r="B89" s="142"/>
      <c r="C89" s="143"/>
      <c r="D89" s="144"/>
      <c r="E89" s="145"/>
      <c r="F89" s="146"/>
      <c r="G89" s="147"/>
      <c r="H89" s="146"/>
      <c r="I89" s="148"/>
      <c r="J89" s="145"/>
      <c r="K89" s="146"/>
      <c r="L89" s="149"/>
      <c r="M89" s="142"/>
    </row>
    <row r="90" spans="1:13" ht="24.75" customHeight="1">
      <c r="A90" s="105">
        <v>9</v>
      </c>
      <c r="B90" s="142"/>
      <c r="C90" s="143"/>
      <c r="D90" s="144"/>
      <c r="E90" s="145"/>
      <c r="F90" s="146"/>
      <c r="G90" s="147"/>
      <c r="H90" s="146"/>
      <c r="I90" s="148"/>
      <c r="J90" s="145"/>
      <c r="K90" s="146"/>
      <c r="L90" s="149"/>
      <c r="M90" s="142"/>
    </row>
    <row r="91" spans="1:13" ht="24.75" customHeight="1">
      <c r="A91" s="105">
        <v>10</v>
      </c>
      <c r="B91" s="142"/>
      <c r="C91" s="143"/>
      <c r="D91" s="144"/>
      <c r="E91" s="145"/>
      <c r="F91" s="146"/>
      <c r="G91" s="147"/>
      <c r="H91" s="146"/>
      <c r="I91" s="148"/>
      <c r="J91" s="145"/>
      <c r="K91" s="146"/>
      <c r="L91" s="149"/>
      <c r="M91" s="142"/>
    </row>
    <row r="92" spans="1:13" ht="24.75" customHeight="1">
      <c r="A92" s="105">
        <v>11</v>
      </c>
      <c r="B92" s="142"/>
      <c r="C92" s="143"/>
      <c r="D92" s="144"/>
      <c r="E92" s="145"/>
      <c r="F92" s="146"/>
      <c r="G92" s="147"/>
      <c r="H92" s="146"/>
      <c r="I92" s="148"/>
      <c r="J92" s="145"/>
      <c r="K92" s="146"/>
      <c r="L92" s="149"/>
      <c r="M92" s="142"/>
    </row>
    <row r="93" spans="1:13" ht="24.75" customHeight="1">
      <c r="A93" s="105">
        <v>12</v>
      </c>
      <c r="B93" s="142"/>
      <c r="C93" s="143"/>
      <c r="D93" s="144"/>
      <c r="E93" s="145"/>
      <c r="F93" s="146"/>
      <c r="G93" s="147"/>
      <c r="H93" s="146"/>
      <c r="I93" s="148"/>
      <c r="J93" s="145"/>
      <c r="K93" s="146"/>
      <c r="L93" s="149"/>
      <c r="M93" s="142"/>
    </row>
    <row r="94" spans="1:13" ht="24.75" customHeight="1">
      <c r="A94" s="105">
        <v>13</v>
      </c>
      <c r="B94" s="142"/>
      <c r="C94" s="143"/>
      <c r="D94" s="144"/>
      <c r="E94" s="145"/>
      <c r="F94" s="146"/>
      <c r="G94" s="147"/>
      <c r="H94" s="146"/>
      <c r="I94" s="148"/>
      <c r="J94" s="145"/>
      <c r="K94" s="146"/>
      <c r="L94" s="149"/>
      <c r="M94" s="142"/>
    </row>
    <row r="95" spans="1:13" ht="24.75" customHeight="1">
      <c r="A95" s="105">
        <v>14</v>
      </c>
      <c r="B95" s="142"/>
      <c r="C95" s="143"/>
      <c r="D95" s="144"/>
      <c r="E95" s="145"/>
      <c r="F95" s="146"/>
      <c r="G95" s="147"/>
      <c r="H95" s="146"/>
      <c r="I95" s="148"/>
      <c r="J95" s="145"/>
      <c r="K95" s="146"/>
      <c r="L95" s="149"/>
      <c r="M95" s="142"/>
    </row>
    <row r="96" spans="1:13" ht="24.75" customHeight="1">
      <c r="A96" s="105">
        <v>15</v>
      </c>
      <c r="B96" s="142"/>
      <c r="C96" s="143"/>
      <c r="D96" s="144"/>
      <c r="E96" s="145"/>
      <c r="F96" s="146"/>
      <c r="G96" s="147"/>
      <c r="H96" s="146"/>
      <c r="I96" s="148"/>
      <c r="J96" s="145"/>
      <c r="K96" s="146"/>
      <c r="L96" s="149"/>
      <c r="M96" s="142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1">
        <f>(SUM(D82:D96)/1000)+(SUM(G82:G96)/1000)+(SUM(J82:J96)/1000)</f>
        <v>0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1">
        <f>(SUM(E82:E96))+(SUM(H82:H96))+(SUM(K82:K96))</f>
        <v>0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1">
        <f>(SUM(F82:F96))+(SUM(I82:I96))+(SUM(L82:L96))</f>
        <v>0</v>
      </c>
    </row>
    <row r="100" spans="1:10" ht="24.75" customHeight="1">
      <c r="A100" s="112"/>
      <c r="B100" s="112"/>
      <c r="C100" s="112"/>
      <c r="D100" s="112"/>
      <c r="E100" s="112"/>
      <c r="F100" s="112"/>
      <c r="G100" s="112"/>
      <c r="H100" s="112"/>
      <c r="I100" s="112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5" customFormat="1" ht="15">
      <c r="A102" s="113" t="s">
        <v>61</v>
      </c>
      <c r="B102" s="113"/>
      <c r="C102" s="113"/>
      <c r="D102" s="113"/>
      <c r="E102" s="114"/>
      <c r="F102" s="115" t="s">
        <v>17</v>
      </c>
    </row>
    <row r="103" spans="1:6" s="115" customFormat="1" ht="23.25" customHeight="1">
      <c r="A103" s="113" t="s">
        <v>62</v>
      </c>
      <c r="B103" s="113"/>
      <c r="C103" s="113"/>
      <c r="D103" s="113"/>
      <c r="E103" s="114"/>
      <c r="F103" s="115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0">
      <selection activeCell="G41" sqref="G41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23.1406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13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39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39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39"/>
      <c r="J7" s="35"/>
      <c r="K7" s="8"/>
    </row>
    <row r="8" spans="1:11" ht="24.75" customHeight="1">
      <c r="A8" s="37" t="s">
        <v>33</v>
      </c>
      <c r="B8" s="38">
        <v>1</v>
      </c>
      <c r="C8" s="38">
        <v>609</v>
      </c>
      <c r="D8" s="39"/>
      <c r="E8" s="40">
        <v>500</v>
      </c>
      <c r="F8" s="38">
        <v>750</v>
      </c>
      <c r="G8" s="41"/>
      <c r="H8" s="62">
        <f aca="true" t="shared" si="0" ref="H8:H22">SUM(E8:G8)</f>
        <v>1250</v>
      </c>
      <c r="I8" s="43"/>
      <c r="J8" s="44" t="s">
        <v>71</v>
      </c>
      <c r="K8" s="8"/>
    </row>
    <row r="9" spans="1:11" ht="24.75" customHeight="1">
      <c r="A9" s="37"/>
      <c r="B9" s="25">
        <v>2</v>
      </c>
      <c r="C9" s="25">
        <v>616</v>
      </c>
      <c r="D9" s="45"/>
      <c r="E9" s="46"/>
      <c r="F9" s="25">
        <v>550</v>
      </c>
      <c r="G9" s="47"/>
      <c r="H9" s="62">
        <f t="shared" si="0"/>
        <v>550</v>
      </c>
      <c r="I9" s="49"/>
      <c r="J9" s="50" t="s">
        <v>35</v>
      </c>
      <c r="K9" s="8"/>
    </row>
    <row r="10" spans="1:11" ht="24.75" customHeight="1">
      <c r="A10" s="37"/>
      <c r="B10" s="25">
        <v>3</v>
      </c>
      <c r="C10" s="25">
        <v>463</v>
      </c>
      <c r="D10" s="45"/>
      <c r="E10" s="46"/>
      <c r="F10" s="25">
        <v>750</v>
      </c>
      <c r="G10" s="47"/>
      <c r="H10" s="62">
        <f t="shared" si="0"/>
        <v>750</v>
      </c>
      <c r="I10" s="49"/>
      <c r="J10" s="50" t="s">
        <v>37</v>
      </c>
      <c r="K10" s="8"/>
    </row>
    <row r="11" spans="1:11" ht="24.75" customHeight="1">
      <c r="A11" s="37"/>
      <c r="B11" s="25">
        <v>4</v>
      </c>
      <c r="C11" s="25">
        <v>611</v>
      </c>
      <c r="D11" s="45"/>
      <c r="E11" s="46"/>
      <c r="F11" s="25">
        <v>590</v>
      </c>
      <c r="G11" s="47"/>
      <c r="H11" s="62">
        <f t="shared" si="0"/>
        <v>590</v>
      </c>
      <c r="I11" s="49"/>
      <c r="J11" s="50" t="s">
        <v>36</v>
      </c>
      <c r="K11" s="8"/>
    </row>
    <row r="12" spans="1:11" ht="24.75" customHeight="1">
      <c r="A12" s="37"/>
      <c r="B12" s="25">
        <v>5</v>
      </c>
      <c r="C12" s="25">
        <v>615</v>
      </c>
      <c r="D12" s="45"/>
      <c r="E12" s="46">
        <v>200</v>
      </c>
      <c r="F12" s="25">
        <v>710</v>
      </c>
      <c r="G12" s="47"/>
      <c r="H12" s="62">
        <f t="shared" si="0"/>
        <v>910</v>
      </c>
      <c r="I12" s="49"/>
      <c r="J12" s="50" t="s">
        <v>34</v>
      </c>
      <c r="K12" s="8"/>
    </row>
    <row r="13" spans="1:11" ht="24.75" customHeight="1">
      <c r="A13" s="37"/>
      <c r="B13" s="25">
        <v>6</v>
      </c>
      <c r="C13" s="25">
        <v>373</v>
      </c>
      <c r="D13" s="45"/>
      <c r="E13" s="46">
        <v>13040</v>
      </c>
      <c r="F13" s="25"/>
      <c r="G13" s="47"/>
      <c r="H13" s="62">
        <f t="shared" si="0"/>
        <v>13040</v>
      </c>
      <c r="I13" s="49"/>
      <c r="J13" s="50" t="s">
        <v>73</v>
      </c>
      <c r="K13" s="8"/>
    </row>
    <row r="14" spans="1:10" ht="24.75" customHeight="1">
      <c r="A14" s="37"/>
      <c r="B14" s="25">
        <v>7</v>
      </c>
      <c r="C14" s="51">
        <v>374</v>
      </c>
      <c r="D14" s="52"/>
      <c r="E14" s="53">
        <v>14550</v>
      </c>
      <c r="F14" s="51"/>
      <c r="G14" s="54"/>
      <c r="H14" s="62">
        <f t="shared" si="0"/>
        <v>14550</v>
      </c>
      <c r="I14" s="55"/>
      <c r="J14" s="50" t="s">
        <v>73</v>
      </c>
    </row>
    <row r="15" spans="1:10" ht="24.75" customHeight="1">
      <c r="A15" s="37"/>
      <c r="B15" s="25">
        <v>8</v>
      </c>
      <c r="C15" s="51">
        <v>609</v>
      </c>
      <c r="D15" s="52"/>
      <c r="E15" s="53"/>
      <c r="F15" s="51">
        <v>430</v>
      </c>
      <c r="G15" s="54"/>
      <c r="H15" s="62">
        <f t="shared" si="0"/>
        <v>430</v>
      </c>
      <c r="I15" s="55"/>
      <c r="J15" s="56" t="s">
        <v>34</v>
      </c>
    </row>
    <row r="16" spans="1:10" ht="24.75" customHeight="1">
      <c r="A16" s="37"/>
      <c r="B16" s="25">
        <v>9</v>
      </c>
      <c r="C16" s="51">
        <v>616</v>
      </c>
      <c r="D16" s="52"/>
      <c r="E16" s="53"/>
      <c r="F16" s="51">
        <v>1150</v>
      </c>
      <c r="G16" s="54"/>
      <c r="H16" s="62">
        <f t="shared" si="0"/>
        <v>1150</v>
      </c>
      <c r="I16" s="55"/>
      <c r="J16" s="56" t="s">
        <v>35</v>
      </c>
    </row>
    <row r="17" spans="1:10" ht="24.75" customHeight="1">
      <c r="A17" s="37"/>
      <c r="B17" s="25">
        <v>10</v>
      </c>
      <c r="C17" s="51">
        <v>370</v>
      </c>
      <c r="D17" s="52"/>
      <c r="E17" s="53"/>
      <c r="F17" s="51"/>
      <c r="G17" s="54"/>
      <c r="H17" s="62">
        <f t="shared" si="0"/>
        <v>0</v>
      </c>
      <c r="I17" s="55">
        <v>2110</v>
      </c>
      <c r="J17" s="56" t="s">
        <v>39</v>
      </c>
    </row>
    <row r="18" spans="1:10" ht="24.75" customHeight="1">
      <c r="A18" s="37"/>
      <c r="B18" s="25">
        <v>11</v>
      </c>
      <c r="C18" s="51">
        <v>615</v>
      </c>
      <c r="D18" s="52"/>
      <c r="E18" s="53">
        <v>200</v>
      </c>
      <c r="F18" s="51">
        <v>460</v>
      </c>
      <c r="G18" s="54"/>
      <c r="H18" s="62">
        <f t="shared" si="0"/>
        <v>660</v>
      </c>
      <c r="I18" s="55">
        <v>50</v>
      </c>
      <c r="J18" s="56" t="s">
        <v>34</v>
      </c>
    </row>
    <row r="19" spans="1:10" ht="24.75" customHeight="1">
      <c r="A19" s="37"/>
      <c r="B19" s="25">
        <v>12</v>
      </c>
      <c r="C19" s="51">
        <v>463</v>
      </c>
      <c r="D19" s="52"/>
      <c r="E19" s="53"/>
      <c r="F19" s="51">
        <v>330</v>
      </c>
      <c r="G19" s="54"/>
      <c r="H19" s="62">
        <f t="shared" si="0"/>
        <v>330</v>
      </c>
      <c r="I19" s="55"/>
      <c r="J19" s="56" t="s">
        <v>37</v>
      </c>
    </row>
    <row r="20" spans="1:10" ht="24.75" customHeight="1">
      <c r="A20" s="37"/>
      <c r="B20" s="25">
        <v>13</v>
      </c>
      <c r="C20" s="51">
        <v>611</v>
      </c>
      <c r="D20" s="52"/>
      <c r="E20" s="53"/>
      <c r="F20" s="51">
        <v>750</v>
      </c>
      <c r="G20" s="54"/>
      <c r="H20" s="62">
        <f t="shared" si="0"/>
        <v>750</v>
      </c>
      <c r="I20" s="55"/>
      <c r="J20" s="56" t="s">
        <v>36</v>
      </c>
    </row>
    <row r="21" spans="1:10" ht="24.75" customHeight="1">
      <c r="A21" s="37"/>
      <c r="B21" s="25">
        <v>14</v>
      </c>
      <c r="C21" s="51">
        <v>373</v>
      </c>
      <c r="D21" s="52"/>
      <c r="E21" s="53">
        <v>19580</v>
      </c>
      <c r="F21" s="51"/>
      <c r="G21" s="54"/>
      <c r="H21" s="62">
        <f t="shared" si="0"/>
        <v>19580</v>
      </c>
      <c r="I21" s="55"/>
      <c r="J21" s="50" t="s">
        <v>73</v>
      </c>
    </row>
    <row r="22" spans="1:10" ht="24.75" customHeight="1">
      <c r="A22" s="37"/>
      <c r="B22" s="57">
        <v>15</v>
      </c>
      <c r="C22" s="58">
        <v>374</v>
      </c>
      <c r="D22" s="59"/>
      <c r="E22" s="60">
        <v>15880</v>
      </c>
      <c r="F22" s="58"/>
      <c r="G22" s="61"/>
      <c r="H22" s="140">
        <f t="shared" si="0"/>
        <v>15880</v>
      </c>
      <c r="I22" s="63"/>
      <c r="J22" s="50" t="s">
        <v>73</v>
      </c>
    </row>
    <row r="23" spans="1:11" ht="31.5" customHeight="1">
      <c r="A23" s="123" t="s">
        <v>22</v>
      </c>
      <c r="B23" s="124" t="s">
        <v>23</v>
      </c>
      <c r="C23" s="124" t="s">
        <v>24</v>
      </c>
      <c r="D23" s="125" t="s">
        <v>25</v>
      </c>
      <c r="E23" s="68" t="s">
        <v>26</v>
      </c>
      <c r="F23" s="68"/>
      <c r="G23" s="68"/>
      <c r="H23" s="126" t="s">
        <v>27</v>
      </c>
      <c r="I23" s="127" t="s">
        <v>28</v>
      </c>
      <c r="J23" s="128" t="s">
        <v>29</v>
      </c>
      <c r="K23" s="8"/>
    </row>
    <row r="24" spans="1:11" ht="31.5" customHeight="1">
      <c r="A24" s="123"/>
      <c r="B24" s="124"/>
      <c r="C24" s="124"/>
      <c r="D24" s="125"/>
      <c r="E24" s="68"/>
      <c r="F24" s="68"/>
      <c r="G24" s="68"/>
      <c r="H24" s="126"/>
      <c r="I24" s="127"/>
      <c r="J24" s="128"/>
      <c r="K24" s="8"/>
    </row>
    <row r="25" spans="1:11" ht="40.5" customHeight="1">
      <c r="A25" s="123"/>
      <c r="B25" s="124"/>
      <c r="C25" s="124"/>
      <c r="D25" s="125"/>
      <c r="E25" s="129" t="s">
        <v>30</v>
      </c>
      <c r="F25" s="130" t="s">
        <v>31</v>
      </c>
      <c r="G25" s="131" t="s">
        <v>32</v>
      </c>
      <c r="H25" s="126"/>
      <c r="I25" s="127"/>
      <c r="J25" s="128"/>
      <c r="K25" s="8"/>
    </row>
    <row r="26" spans="1:10" ht="24.75" customHeight="1">
      <c r="A26" s="37" t="s">
        <v>40</v>
      </c>
      <c r="B26" s="38">
        <v>16</v>
      </c>
      <c r="C26" s="75">
        <v>610</v>
      </c>
      <c r="D26" s="76"/>
      <c r="E26" s="77">
        <v>300</v>
      </c>
      <c r="F26" s="75">
        <v>1260</v>
      </c>
      <c r="G26" s="78"/>
      <c r="H26" s="62">
        <f aca="true" t="shared" si="1" ref="H26:H35">SUM(E26:G26)</f>
        <v>1560</v>
      </c>
      <c r="I26" s="80"/>
      <c r="J26" s="81" t="s">
        <v>38</v>
      </c>
    </row>
    <row r="27" spans="1:10" ht="24.75" customHeight="1">
      <c r="A27" s="37"/>
      <c r="B27" s="57">
        <v>17</v>
      </c>
      <c r="C27" s="51">
        <v>609</v>
      </c>
      <c r="D27" s="52"/>
      <c r="E27" s="53">
        <v>500</v>
      </c>
      <c r="F27" s="51">
        <v>520</v>
      </c>
      <c r="G27" s="54">
        <v>300</v>
      </c>
      <c r="H27" s="62">
        <f t="shared" si="1"/>
        <v>1320</v>
      </c>
      <c r="I27" s="55"/>
      <c r="J27" s="56" t="s">
        <v>34</v>
      </c>
    </row>
    <row r="28" spans="1:10" ht="24.75" customHeight="1">
      <c r="A28" s="37"/>
      <c r="B28" s="25">
        <v>18</v>
      </c>
      <c r="C28" s="51">
        <v>616</v>
      </c>
      <c r="D28" s="52"/>
      <c r="E28" s="53">
        <v>500</v>
      </c>
      <c r="F28" s="51">
        <v>300</v>
      </c>
      <c r="G28" s="54">
        <v>280</v>
      </c>
      <c r="H28" s="62">
        <f t="shared" si="1"/>
        <v>1080</v>
      </c>
      <c r="I28" s="55"/>
      <c r="J28" s="56" t="s">
        <v>35</v>
      </c>
    </row>
    <row r="29" spans="1:10" ht="24.75" customHeight="1">
      <c r="A29" s="37"/>
      <c r="B29" s="25">
        <v>19</v>
      </c>
      <c r="C29" s="51">
        <v>610</v>
      </c>
      <c r="D29" s="52"/>
      <c r="E29" s="53"/>
      <c r="F29" s="51">
        <v>2010</v>
      </c>
      <c r="G29" s="54"/>
      <c r="H29" s="62">
        <f t="shared" si="1"/>
        <v>2010</v>
      </c>
      <c r="I29" s="55"/>
      <c r="J29" s="56" t="s">
        <v>38</v>
      </c>
    </row>
    <row r="30" spans="1:10" ht="24.75" customHeight="1">
      <c r="A30" s="37"/>
      <c r="B30" s="25">
        <v>20</v>
      </c>
      <c r="C30" s="51">
        <v>609</v>
      </c>
      <c r="D30" s="52"/>
      <c r="E30" s="53"/>
      <c r="F30" s="51">
        <v>530</v>
      </c>
      <c r="G30" s="54">
        <v>200</v>
      </c>
      <c r="H30" s="62">
        <f t="shared" si="1"/>
        <v>730</v>
      </c>
      <c r="I30" s="55"/>
      <c r="J30" s="56" t="s">
        <v>34</v>
      </c>
    </row>
    <row r="31" spans="1:10" ht="24.75" customHeight="1">
      <c r="A31" s="37"/>
      <c r="B31" s="25">
        <v>21</v>
      </c>
      <c r="C31" s="51">
        <v>616</v>
      </c>
      <c r="D31" s="52"/>
      <c r="E31" s="53">
        <v>500</v>
      </c>
      <c r="F31" s="51">
        <v>200</v>
      </c>
      <c r="G31" s="54"/>
      <c r="H31" s="62">
        <f t="shared" si="1"/>
        <v>700</v>
      </c>
      <c r="I31" s="55">
        <v>120</v>
      </c>
      <c r="J31" s="56" t="s">
        <v>35</v>
      </c>
    </row>
    <row r="32" spans="1:10" ht="24.75" customHeight="1">
      <c r="A32" s="37"/>
      <c r="B32" s="25">
        <v>22</v>
      </c>
      <c r="C32" s="51"/>
      <c r="D32" s="52"/>
      <c r="E32" s="53"/>
      <c r="F32" s="51"/>
      <c r="G32" s="54"/>
      <c r="H32" s="62">
        <f t="shared" si="1"/>
        <v>0</v>
      </c>
      <c r="I32" s="55"/>
      <c r="J32" s="56"/>
    </row>
    <row r="33" spans="1:10" ht="24.75" customHeight="1">
      <c r="A33" s="37"/>
      <c r="B33" s="25">
        <v>23</v>
      </c>
      <c r="C33" s="51"/>
      <c r="D33" s="52"/>
      <c r="E33" s="53"/>
      <c r="F33" s="51"/>
      <c r="G33" s="54"/>
      <c r="H33" s="62">
        <f t="shared" si="1"/>
        <v>0</v>
      </c>
      <c r="I33" s="55"/>
      <c r="J33" s="56"/>
    </row>
    <row r="34" spans="1:10" ht="24.75" customHeight="1">
      <c r="A34" s="37"/>
      <c r="B34" s="25">
        <v>24</v>
      </c>
      <c r="C34" s="51"/>
      <c r="D34" s="52"/>
      <c r="E34" s="53"/>
      <c r="F34" s="51"/>
      <c r="G34" s="54"/>
      <c r="H34" s="62">
        <f t="shared" si="1"/>
        <v>0</v>
      </c>
      <c r="I34" s="55"/>
      <c r="J34" s="56"/>
    </row>
    <row r="35" spans="1:10" ht="24.75" customHeight="1">
      <c r="A35" s="37"/>
      <c r="B35" s="57">
        <v>25</v>
      </c>
      <c r="C35" s="58"/>
      <c r="D35" s="59"/>
      <c r="E35" s="60"/>
      <c r="F35" s="58"/>
      <c r="G35" s="61"/>
      <c r="H35" s="140">
        <f t="shared" si="1"/>
        <v>0</v>
      </c>
      <c r="I35" s="63"/>
      <c r="J35" s="64"/>
    </row>
    <row r="36" spans="1:11" ht="31.5" customHeight="1">
      <c r="A36" s="123" t="s">
        <v>22</v>
      </c>
      <c r="B36" s="124" t="s">
        <v>65</v>
      </c>
      <c r="C36" s="124" t="s">
        <v>24</v>
      </c>
      <c r="D36" s="125" t="s">
        <v>25</v>
      </c>
      <c r="E36" s="68" t="s">
        <v>26</v>
      </c>
      <c r="F36" s="68"/>
      <c r="G36" s="68"/>
      <c r="H36" s="126" t="s">
        <v>27</v>
      </c>
      <c r="I36" s="127" t="s">
        <v>28</v>
      </c>
      <c r="J36" s="128" t="s">
        <v>29</v>
      </c>
      <c r="K36" s="8"/>
    </row>
    <row r="37" spans="1:11" ht="31.5" customHeight="1">
      <c r="A37" s="123"/>
      <c r="B37" s="124"/>
      <c r="C37" s="124"/>
      <c r="D37" s="125"/>
      <c r="E37" s="68"/>
      <c r="F37" s="68"/>
      <c r="G37" s="68"/>
      <c r="H37" s="126"/>
      <c r="I37" s="127"/>
      <c r="J37" s="128"/>
      <c r="K37" s="8"/>
    </row>
    <row r="38" spans="1:11" ht="40.5" customHeight="1">
      <c r="A38" s="123"/>
      <c r="B38" s="124"/>
      <c r="C38" s="124"/>
      <c r="D38" s="125"/>
      <c r="E38" s="129" t="s">
        <v>30</v>
      </c>
      <c r="F38" s="130" t="s">
        <v>31</v>
      </c>
      <c r="G38" s="131" t="s">
        <v>32</v>
      </c>
      <c r="H38" s="126"/>
      <c r="I38" s="127"/>
      <c r="J38" s="128"/>
      <c r="K38" s="8"/>
    </row>
    <row r="39" spans="1:10" ht="24.75" customHeight="1">
      <c r="A39" s="37" t="s">
        <v>41</v>
      </c>
      <c r="B39" s="38">
        <v>26</v>
      </c>
      <c r="C39" s="75">
        <v>610</v>
      </c>
      <c r="D39" s="76"/>
      <c r="E39" s="77">
        <v>100</v>
      </c>
      <c r="F39" s="75">
        <v>800</v>
      </c>
      <c r="G39" s="78"/>
      <c r="H39" s="62">
        <f aca="true" t="shared" si="2" ref="H39:H48">SUM(E39:G39)</f>
        <v>900</v>
      </c>
      <c r="I39" s="80"/>
      <c r="J39" s="81" t="s">
        <v>38</v>
      </c>
    </row>
    <row r="40" spans="1:10" ht="24.75" customHeight="1">
      <c r="A40" s="37"/>
      <c r="B40" s="57">
        <v>27</v>
      </c>
      <c r="C40" s="51">
        <v>615</v>
      </c>
      <c r="D40" s="52"/>
      <c r="E40" s="53">
        <v>300</v>
      </c>
      <c r="F40" s="51">
        <v>1180</v>
      </c>
      <c r="G40" s="54"/>
      <c r="H40" s="62">
        <f t="shared" si="2"/>
        <v>1480</v>
      </c>
      <c r="I40" s="55"/>
      <c r="J40" s="56" t="s">
        <v>34</v>
      </c>
    </row>
    <row r="41" spans="1:10" ht="24.75" customHeight="1">
      <c r="A41" s="37"/>
      <c r="B41" s="25">
        <v>28</v>
      </c>
      <c r="C41" s="51"/>
      <c r="D41" s="52"/>
      <c r="E41" s="53"/>
      <c r="F41" s="51"/>
      <c r="G41" s="54"/>
      <c r="H41" s="62">
        <f t="shared" si="2"/>
        <v>0</v>
      </c>
      <c r="I41" s="55"/>
      <c r="J41" s="56"/>
    </row>
    <row r="42" spans="1:10" ht="24.75" customHeight="1">
      <c r="A42" s="37"/>
      <c r="B42" s="25">
        <v>29</v>
      </c>
      <c r="C42" s="51"/>
      <c r="D42" s="52"/>
      <c r="E42" s="53"/>
      <c r="F42" s="51"/>
      <c r="G42" s="54"/>
      <c r="H42" s="62">
        <f t="shared" si="2"/>
        <v>0</v>
      </c>
      <c r="I42" s="55"/>
      <c r="J42" s="56"/>
    </row>
    <row r="43" spans="1:10" ht="24.75" customHeight="1">
      <c r="A43" s="37"/>
      <c r="B43" s="25">
        <v>30</v>
      </c>
      <c r="C43" s="51"/>
      <c r="D43" s="52"/>
      <c r="E43" s="53"/>
      <c r="F43" s="51"/>
      <c r="G43" s="54"/>
      <c r="H43" s="62">
        <f t="shared" si="2"/>
        <v>0</v>
      </c>
      <c r="I43" s="55"/>
      <c r="J43" s="56"/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37"/>
      <c r="B47" s="82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83" t="s">
        <v>4</v>
      </c>
      <c r="B49" s="83"/>
      <c r="C49" s="83"/>
      <c r="D49" s="83"/>
      <c r="E49" s="84">
        <f>SUM(E8:E48)</f>
        <v>66150</v>
      </c>
      <c r="F49" s="85"/>
      <c r="G49" s="85"/>
      <c r="H49" s="85"/>
      <c r="I49" s="85"/>
      <c r="J49" s="85"/>
    </row>
    <row r="50" spans="1:10" ht="28.5" customHeight="1">
      <c r="A50" s="83" t="s">
        <v>5</v>
      </c>
      <c r="B50" s="83"/>
      <c r="C50" s="83"/>
      <c r="D50" s="83"/>
      <c r="E50" s="83"/>
      <c r="F50" s="84">
        <f>SUM(F8:F48)</f>
        <v>13270</v>
      </c>
      <c r="G50" s="85"/>
      <c r="H50" s="85"/>
      <c r="I50" s="85"/>
      <c r="J50" s="85"/>
    </row>
    <row r="51" spans="1:10" ht="24.75" customHeight="1">
      <c r="A51" s="83" t="s">
        <v>6</v>
      </c>
      <c r="B51" s="83"/>
      <c r="C51" s="83"/>
      <c r="D51" s="83"/>
      <c r="E51" s="83"/>
      <c r="F51" s="83"/>
      <c r="G51" s="86">
        <f>SUM(G8:G48)</f>
        <v>780</v>
      </c>
      <c r="H51" s="141"/>
      <c r="I51" s="141"/>
      <c r="J51" s="141"/>
    </row>
    <row r="52" spans="1:10" ht="30" customHeight="1">
      <c r="A52" s="83" t="s">
        <v>7</v>
      </c>
      <c r="B52" s="83"/>
      <c r="C52" s="83"/>
      <c r="D52" s="83"/>
      <c r="E52" s="83"/>
      <c r="F52" s="83"/>
      <c r="G52" s="83"/>
      <c r="H52" s="87">
        <f>SUM(H8:H48)</f>
        <v>80200</v>
      </c>
      <c r="I52" s="85"/>
      <c r="J52" s="85"/>
    </row>
    <row r="53" spans="1:11" ht="24.75" customHeight="1">
      <c r="A53" s="83" t="s">
        <v>43</v>
      </c>
      <c r="B53" s="83"/>
      <c r="C53" s="83"/>
      <c r="D53" s="83"/>
      <c r="E53" s="83"/>
      <c r="F53" s="83"/>
      <c r="G53" s="83"/>
      <c r="H53" s="83"/>
      <c r="I53" s="88">
        <f>SUM(I8:I48)</f>
        <v>2280</v>
      </c>
      <c r="J53" s="85"/>
      <c r="K53" s="89">
        <f>H52+I53</f>
        <v>82480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97" customFormat="1" ht="26.25" customHeight="1">
      <c r="A57" s="90" t="s">
        <v>45</v>
      </c>
      <c r="B57" s="91" t="s">
        <v>24</v>
      </c>
      <c r="C57" s="92" t="s">
        <v>25</v>
      </c>
      <c r="D57" s="93" t="s">
        <v>46</v>
      </c>
      <c r="E57" s="93"/>
      <c r="F57" s="93"/>
      <c r="G57" s="94" t="s">
        <v>47</v>
      </c>
      <c r="H57" s="94"/>
      <c r="I57" s="94"/>
      <c r="J57" s="95" t="s">
        <v>48</v>
      </c>
      <c r="K57" s="95"/>
      <c r="L57" s="95"/>
      <c r="M57" s="91" t="s">
        <v>49</v>
      </c>
      <c r="N57" s="96"/>
    </row>
    <row r="58" spans="1:14" s="97" customFormat="1" ht="55.5" customHeight="1">
      <c r="A58" s="90"/>
      <c r="B58" s="91"/>
      <c r="C58" s="92"/>
      <c r="D58" s="98" t="s">
        <v>50</v>
      </c>
      <c r="E58" s="99" t="s">
        <v>51</v>
      </c>
      <c r="F58" s="100" t="s">
        <v>52</v>
      </c>
      <c r="G58" s="101" t="s">
        <v>50</v>
      </c>
      <c r="H58" s="99" t="s">
        <v>51</v>
      </c>
      <c r="I58" s="102" t="s">
        <v>53</v>
      </c>
      <c r="J58" s="103" t="s">
        <v>50</v>
      </c>
      <c r="K58" s="99" t="s">
        <v>51</v>
      </c>
      <c r="L58" s="104" t="s">
        <v>54</v>
      </c>
      <c r="M58" s="91"/>
      <c r="N58" s="96"/>
    </row>
    <row r="59" spans="1:13" ht="24.75" customHeight="1">
      <c r="A59" s="105">
        <v>1</v>
      </c>
      <c r="B59" s="106">
        <v>618</v>
      </c>
      <c r="C59" s="107"/>
      <c r="D59" s="53">
        <v>4440</v>
      </c>
      <c r="E59" s="56">
        <v>100</v>
      </c>
      <c r="F59" s="51">
        <v>50</v>
      </c>
      <c r="G59" s="108"/>
      <c r="H59" s="51"/>
      <c r="I59" s="109"/>
      <c r="J59" s="56"/>
      <c r="K59" s="51"/>
      <c r="L59" s="110"/>
      <c r="M59" s="142"/>
    </row>
    <row r="60" spans="1:13" ht="24.75" customHeight="1">
      <c r="A60" s="105">
        <v>2</v>
      </c>
      <c r="B60" s="106">
        <v>374</v>
      </c>
      <c r="C60" s="107"/>
      <c r="D60" s="53">
        <v>2960</v>
      </c>
      <c r="E60" s="56">
        <v>100</v>
      </c>
      <c r="F60" s="51">
        <v>50</v>
      </c>
      <c r="G60" s="108"/>
      <c r="H60" s="51"/>
      <c r="I60" s="109"/>
      <c r="J60" s="56"/>
      <c r="K60" s="51"/>
      <c r="L60" s="110"/>
      <c r="M60" s="142"/>
    </row>
    <row r="61" spans="1:13" ht="24.75" customHeight="1">
      <c r="A61" s="105">
        <v>3</v>
      </c>
      <c r="B61" s="106">
        <v>373</v>
      </c>
      <c r="C61" s="107"/>
      <c r="D61" s="53">
        <v>3090</v>
      </c>
      <c r="E61" s="56">
        <v>100</v>
      </c>
      <c r="F61" s="51">
        <v>50</v>
      </c>
      <c r="G61" s="108"/>
      <c r="H61" s="51"/>
      <c r="I61" s="109"/>
      <c r="J61" s="56"/>
      <c r="K61" s="51"/>
      <c r="L61" s="110"/>
      <c r="M61" s="142"/>
    </row>
    <row r="62" spans="1:13" ht="24.75" customHeight="1">
      <c r="A62" s="105">
        <v>4</v>
      </c>
      <c r="B62" s="106"/>
      <c r="C62" s="107"/>
      <c r="D62" s="53"/>
      <c r="E62" s="56"/>
      <c r="F62" s="51"/>
      <c r="G62" s="108"/>
      <c r="H62" s="51"/>
      <c r="I62" s="109"/>
      <c r="J62" s="56"/>
      <c r="K62" s="51"/>
      <c r="L62" s="110"/>
      <c r="M62" s="142"/>
    </row>
    <row r="63" spans="1:13" ht="24.75" customHeight="1">
      <c r="A63" s="105">
        <v>5</v>
      </c>
      <c r="B63" s="106"/>
      <c r="C63" s="107"/>
      <c r="D63" s="53"/>
      <c r="E63" s="56"/>
      <c r="F63" s="51"/>
      <c r="G63" s="108"/>
      <c r="H63" s="51"/>
      <c r="I63" s="109"/>
      <c r="J63" s="56"/>
      <c r="K63" s="51"/>
      <c r="L63" s="110"/>
      <c r="M63" s="142"/>
    </row>
    <row r="64" spans="1:13" ht="24.75" customHeight="1">
      <c r="A64" s="105">
        <v>6</v>
      </c>
      <c r="B64" s="106"/>
      <c r="C64" s="107"/>
      <c r="D64" s="53"/>
      <c r="E64" s="56"/>
      <c r="F64" s="51"/>
      <c r="G64" s="108"/>
      <c r="H64" s="51"/>
      <c r="I64" s="109"/>
      <c r="J64" s="56"/>
      <c r="K64" s="51"/>
      <c r="L64" s="110"/>
      <c r="M64" s="142"/>
    </row>
    <row r="65" spans="1:13" ht="24.75" customHeight="1">
      <c r="A65" s="105">
        <v>7</v>
      </c>
      <c r="B65" s="106"/>
      <c r="C65" s="107"/>
      <c r="D65" s="53"/>
      <c r="E65" s="56"/>
      <c r="F65" s="51"/>
      <c r="G65" s="108"/>
      <c r="H65" s="51"/>
      <c r="I65" s="109"/>
      <c r="J65" s="56"/>
      <c r="K65" s="51"/>
      <c r="L65" s="110"/>
      <c r="M65" s="142"/>
    </row>
    <row r="66" spans="1:13" ht="24.75" customHeight="1">
      <c r="A66" s="105">
        <v>8</v>
      </c>
      <c r="B66" s="106"/>
      <c r="C66" s="107"/>
      <c r="D66" s="53"/>
      <c r="E66" s="56"/>
      <c r="F66" s="51"/>
      <c r="G66" s="108"/>
      <c r="H66" s="51"/>
      <c r="I66" s="109"/>
      <c r="J66" s="56"/>
      <c r="K66" s="51"/>
      <c r="L66" s="110"/>
      <c r="M66" s="142"/>
    </row>
    <row r="67" spans="1:13" ht="24.75" customHeight="1">
      <c r="A67" s="105">
        <v>9</v>
      </c>
      <c r="B67" s="106"/>
      <c r="C67" s="107"/>
      <c r="D67" s="53"/>
      <c r="E67" s="56"/>
      <c r="F67" s="51"/>
      <c r="G67" s="108"/>
      <c r="H67" s="51"/>
      <c r="I67" s="109"/>
      <c r="J67" s="56"/>
      <c r="K67" s="51"/>
      <c r="L67" s="110"/>
      <c r="M67" s="142"/>
    </row>
    <row r="68" spans="1:13" ht="24.75" customHeight="1">
      <c r="A68" s="105">
        <v>10</v>
      </c>
      <c r="B68" s="106"/>
      <c r="C68" s="107"/>
      <c r="D68" s="53"/>
      <c r="E68" s="56"/>
      <c r="F68" s="51"/>
      <c r="G68" s="108"/>
      <c r="H68" s="51"/>
      <c r="I68" s="109"/>
      <c r="J68" s="56"/>
      <c r="K68" s="51"/>
      <c r="L68" s="110"/>
      <c r="M68" s="142"/>
    </row>
    <row r="69" spans="1:13" ht="24.75" customHeight="1">
      <c r="A69" s="105">
        <v>11</v>
      </c>
      <c r="B69" s="106"/>
      <c r="C69" s="107"/>
      <c r="D69" s="53"/>
      <c r="E69" s="56"/>
      <c r="F69" s="51"/>
      <c r="G69" s="108"/>
      <c r="H69" s="51"/>
      <c r="I69" s="109"/>
      <c r="J69" s="56"/>
      <c r="K69" s="51"/>
      <c r="L69" s="110"/>
      <c r="M69" s="142"/>
    </row>
    <row r="70" spans="1:13" ht="24.75" customHeight="1">
      <c r="A70" s="105">
        <v>12</v>
      </c>
      <c r="B70" s="106"/>
      <c r="C70" s="107"/>
      <c r="D70" s="53"/>
      <c r="E70" s="56"/>
      <c r="F70" s="51"/>
      <c r="G70" s="108"/>
      <c r="H70" s="51"/>
      <c r="I70" s="109"/>
      <c r="J70" s="56"/>
      <c r="K70" s="51"/>
      <c r="L70" s="110"/>
      <c r="M70" s="142"/>
    </row>
    <row r="71" spans="1:13" ht="24.75" customHeight="1">
      <c r="A71" s="105">
        <v>13</v>
      </c>
      <c r="B71" s="106"/>
      <c r="C71" s="107"/>
      <c r="D71" s="53"/>
      <c r="E71" s="56"/>
      <c r="F71" s="51"/>
      <c r="G71" s="108"/>
      <c r="H71" s="51"/>
      <c r="I71" s="109"/>
      <c r="J71" s="56"/>
      <c r="K71" s="51"/>
      <c r="L71" s="110"/>
      <c r="M71" s="142"/>
    </row>
    <row r="72" spans="1:13" ht="24.75" customHeight="1">
      <c r="A72" s="105">
        <v>14</v>
      </c>
      <c r="B72" s="106"/>
      <c r="C72" s="107"/>
      <c r="D72" s="53"/>
      <c r="E72" s="56"/>
      <c r="F72" s="51"/>
      <c r="G72" s="108"/>
      <c r="H72" s="51"/>
      <c r="I72" s="109"/>
      <c r="J72" s="56"/>
      <c r="K72" s="51"/>
      <c r="L72" s="110"/>
      <c r="M72" s="142"/>
    </row>
    <row r="73" spans="1:13" ht="24.75" customHeight="1">
      <c r="A73" s="105">
        <v>15</v>
      </c>
      <c r="B73" s="106"/>
      <c r="C73" s="107"/>
      <c r="D73" s="53"/>
      <c r="E73" s="56"/>
      <c r="F73" s="51"/>
      <c r="G73" s="108"/>
      <c r="H73" s="51"/>
      <c r="I73" s="109"/>
      <c r="J73" s="56"/>
      <c r="K73" s="51"/>
      <c r="L73" s="110"/>
      <c r="M73" s="142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1">
        <f>(SUM(D59:D73)/1000)+(SUM(G59:G73)/1000)+(SUM(J59:J73)/1000)</f>
        <v>10.49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1">
        <f>(SUM(E59:E73))+(SUM(H59:H73))+(SUM(K59:K73))</f>
        <v>300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1">
        <f>(SUM(F59:F73))+(SUM(I59:I73))+(SUM(L59:L73))</f>
        <v>150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97" customFormat="1" ht="26.25" customHeight="1">
      <c r="A80" s="90" t="s">
        <v>45</v>
      </c>
      <c r="B80" s="91" t="s">
        <v>24</v>
      </c>
      <c r="C80" s="92" t="s">
        <v>25</v>
      </c>
      <c r="D80" s="93" t="s">
        <v>46</v>
      </c>
      <c r="E80" s="93"/>
      <c r="F80" s="93"/>
      <c r="G80" s="94" t="s">
        <v>47</v>
      </c>
      <c r="H80" s="94"/>
      <c r="I80" s="94"/>
      <c r="J80" s="95" t="s">
        <v>48</v>
      </c>
      <c r="K80" s="95"/>
      <c r="L80" s="95"/>
      <c r="M80" s="91" t="s">
        <v>49</v>
      </c>
      <c r="N80" s="96"/>
    </row>
    <row r="81" spans="1:14" s="97" customFormat="1" ht="55.5" customHeight="1">
      <c r="A81" s="90"/>
      <c r="B81" s="91"/>
      <c r="C81" s="92"/>
      <c r="D81" s="98" t="s">
        <v>50</v>
      </c>
      <c r="E81" s="99" t="s">
        <v>51</v>
      </c>
      <c r="F81" s="100" t="s">
        <v>52</v>
      </c>
      <c r="G81" s="101" t="s">
        <v>50</v>
      </c>
      <c r="H81" s="99" t="s">
        <v>51</v>
      </c>
      <c r="I81" s="102" t="s">
        <v>53</v>
      </c>
      <c r="J81" s="103" t="s">
        <v>50</v>
      </c>
      <c r="K81" s="99" t="s">
        <v>51</v>
      </c>
      <c r="L81" s="104" t="s">
        <v>54</v>
      </c>
      <c r="M81" s="91"/>
      <c r="N81" s="96"/>
    </row>
    <row r="82" spans="1:13" ht="24.75" customHeight="1">
      <c r="A82" s="105">
        <v>1</v>
      </c>
      <c r="B82" s="106">
        <v>618</v>
      </c>
      <c r="C82" s="107"/>
      <c r="D82" s="53">
        <v>4530</v>
      </c>
      <c r="E82" s="56">
        <v>81</v>
      </c>
      <c r="F82" s="51">
        <v>40.5</v>
      </c>
      <c r="G82" s="108"/>
      <c r="H82" s="51"/>
      <c r="I82" s="109"/>
      <c r="J82" s="56"/>
      <c r="K82" s="51"/>
      <c r="L82" s="110"/>
      <c r="M82" s="142"/>
    </row>
    <row r="83" spans="1:13" ht="24.75" customHeight="1">
      <c r="A83" s="105">
        <v>2</v>
      </c>
      <c r="B83" s="106">
        <v>618</v>
      </c>
      <c r="C83" s="107"/>
      <c r="D83" s="53">
        <v>9350</v>
      </c>
      <c r="E83" s="56"/>
      <c r="F83" s="51"/>
      <c r="G83" s="108">
        <v>5890</v>
      </c>
      <c r="H83" s="51">
        <v>167</v>
      </c>
      <c r="I83" s="109">
        <v>83.5</v>
      </c>
      <c r="J83" s="56"/>
      <c r="K83" s="51"/>
      <c r="L83" s="110"/>
      <c r="M83" s="142"/>
    </row>
    <row r="84" spans="1:13" ht="24.75" customHeight="1">
      <c r="A84" s="105">
        <v>3</v>
      </c>
      <c r="B84" s="106">
        <v>374</v>
      </c>
      <c r="C84" s="107"/>
      <c r="D84" s="53">
        <v>5620</v>
      </c>
      <c r="E84" s="56">
        <v>66</v>
      </c>
      <c r="F84" s="51">
        <v>33</v>
      </c>
      <c r="G84" s="108"/>
      <c r="H84" s="51"/>
      <c r="I84" s="109"/>
      <c r="J84" s="56"/>
      <c r="K84" s="51"/>
      <c r="L84" s="110"/>
      <c r="M84" s="142"/>
    </row>
    <row r="85" spans="1:13" ht="24.75" customHeight="1">
      <c r="A85" s="105">
        <v>4</v>
      </c>
      <c r="B85" s="106">
        <v>373</v>
      </c>
      <c r="C85" s="107"/>
      <c r="D85" s="53">
        <v>12260</v>
      </c>
      <c r="E85" s="56">
        <v>97</v>
      </c>
      <c r="F85" s="51">
        <v>48.5</v>
      </c>
      <c r="G85" s="108"/>
      <c r="H85" s="51"/>
      <c r="I85" s="109"/>
      <c r="J85" s="56"/>
      <c r="K85" s="51"/>
      <c r="L85" s="110"/>
      <c r="M85" s="142"/>
    </row>
    <row r="86" spans="1:13" ht="24.75" customHeight="1">
      <c r="A86" s="105">
        <v>5</v>
      </c>
      <c r="B86" s="106"/>
      <c r="C86" s="107"/>
      <c r="D86" s="53"/>
      <c r="E86" s="56"/>
      <c r="F86" s="51"/>
      <c r="G86" s="108"/>
      <c r="H86" s="51"/>
      <c r="I86" s="109"/>
      <c r="J86" s="56"/>
      <c r="K86" s="51"/>
      <c r="L86" s="110"/>
      <c r="M86" s="142"/>
    </row>
    <row r="87" spans="1:13" ht="24.75" customHeight="1">
      <c r="A87" s="105">
        <v>6</v>
      </c>
      <c r="B87" s="106"/>
      <c r="C87" s="107"/>
      <c r="D87" s="53"/>
      <c r="E87" s="56"/>
      <c r="F87" s="51"/>
      <c r="G87" s="108"/>
      <c r="H87" s="51"/>
      <c r="I87" s="109"/>
      <c r="J87" s="56"/>
      <c r="K87" s="51"/>
      <c r="L87" s="110"/>
      <c r="M87" s="142"/>
    </row>
    <row r="88" spans="1:13" ht="24.75" customHeight="1">
      <c r="A88" s="105">
        <v>7</v>
      </c>
      <c r="B88" s="106"/>
      <c r="C88" s="107"/>
      <c r="D88" s="53"/>
      <c r="E88" s="56"/>
      <c r="F88" s="51"/>
      <c r="G88" s="108"/>
      <c r="H88" s="51"/>
      <c r="I88" s="109"/>
      <c r="J88" s="56"/>
      <c r="K88" s="51"/>
      <c r="L88" s="110"/>
      <c r="M88" s="142"/>
    </row>
    <row r="89" spans="1:13" ht="24.75" customHeight="1">
      <c r="A89" s="105">
        <v>8</v>
      </c>
      <c r="B89" s="106"/>
      <c r="C89" s="107"/>
      <c r="D89" s="53"/>
      <c r="E89" s="56"/>
      <c r="F89" s="51"/>
      <c r="G89" s="108"/>
      <c r="H89" s="51"/>
      <c r="I89" s="109"/>
      <c r="J89" s="56"/>
      <c r="K89" s="51"/>
      <c r="L89" s="110"/>
      <c r="M89" s="142"/>
    </row>
    <row r="90" spans="1:13" ht="24.75" customHeight="1">
      <c r="A90" s="105">
        <v>9</v>
      </c>
      <c r="B90" s="106"/>
      <c r="C90" s="107"/>
      <c r="D90" s="53"/>
      <c r="E90" s="56"/>
      <c r="F90" s="51"/>
      <c r="G90" s="108"/>
      <c r="H90" s="51"/>
      <c r="I90" s="109"/>
      <c r="J90" s="56"/>
      <c r="K90" s="51"/>
      <c r="L90" s="110"/>
      <c r="M90" s="142"/>
    </row>
    <row r="91" spans="1:13" ht="24.75" customHeight="1">
      <c r="A91" s="105">
        <v>10</v>
      </c>
      <c r="B91" s="106"/>
      <c r="C91" s="107"/>
      <c r="D91" s="53"/>
      <c r="E91" s="56"/>
      <c r="F91" s="51"/>
      <c r="G91" s="108"/>
      <c r="H91" s="51"/>
      <c r="I91" s="109"/>
      <c r="J91" s="56"/>
      <c r="K91" s="51"/>
      <c r="L91" s="110"/>
      <c r="M91" s="142"/>
    </row>
    <row r="92" spans="1:13" ht="24.75" customHeight="1">
      <c r="A92" s="105">
        <v>11</v>
      </c>
      <c r="B92" s="106"/>
      <c r="C92" s="107"/>
      <c r="D92" s="53"/>
      <c r="E92" s="56"/>
      <c r="F92" s="51"/>
      <c r="G92" s="108"/>
      <c r="H92" s="51"/>
      <c r="I92" s="109"/>
      <c r="J92" s="56"/>
      <c r="K92" s="51"/>
      <c r="L92" s="110"/>
      <c r="M92" s="142"/>
    </row>
    <row r="93" spans="1:13" ht="24.75" customHeight="1">
      <c r="A93" s="105">
        <v>12</v>
      </c>
      <c r="B93" s="106"/>
      <c r="C93" s="107"/>
      <c r="D93" s="53"/>
      <c r="E93" s="56"/>
      <c r="F93" s="51"/>
      <c r="G93" s="108"/>
      <c r="H93" s="51"/>
      <c r="I93" s="109"/>
      <c r="J93" s="56"/>
      <c r="K93" s="51"/>
      <c r="L93" s="110"/>
      <c r="M93" s="142"/>
    </row>
    <row r="94" spans="1:13" ht="24.75" customHeight="1">
      <c r="A94" s="105">
        <v>13</v>
      </c>
      <c r="B94" s="106"/>
      <c r="C94" s="107"/>
      <c r="D94" s="53"/>
      <c r="E94" s="56"/>
      <c r="F94" s="51"/>
      <c r="G94" s="108"/>
      <c r="H94" s="51"/>
      <c r="I94" s="109"/>
      <c r="J94" s="56"/>
      <c r="K94" s="51"/>
      <c r="L94" s="110"/>
      <c r="M94" s="142"/>
    </row>
    <row r="95" spans="1:13" ht="24.75" customHeight="1">
      <c r="A95" s="105">
        <v>14</v>
      </c>
      <c r="B95" s="106"/>
      <c r="C95" s="107"/>
      <c r="D95" s="53"/>
      <c r="E95" s="56"/>
      <c r="F95" s="51"/>
      <c r="G95" s="108"/>
      <c r="H95" s="51"/>
      <c r="I95" s="109"/>
      <c r="J95" s="56"/>
      <c r="K95" s="51"/>
      <c r="L95" s="110"/>
      <c r="M95" s="142"/>
    </row>
    <row r="96" spans="1:13" ht="24.75" customHeight="1">
      <c r="A96" s="105">
        <v>15</v>
      </c>
      <c r="B96" s="106"/>
      <c r="C96" s="107"/>
      <c r="D96" s="53"/>
      <c r="E96" s="56"/>
      <c r="F96" s="51"/>
      <c r="G96" s="108"/>
      <c r="H96" s="51"/>
      <c r="I96" s="109"/>
      <c r="J96" s="56"/>
      <c r="K96" s="51"/>
      <c r="L96" s="110"/>
      <c r="M96" s="142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1">
        <f>(SUM(D82:D96)/1000)+(SUM(G82:G96)/1000)+(SUM(J82:J96)/1000)</f>
        <v>37.65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1">
        <f>(SUM(E82:E96))+(SUM(H82:H96))+(SUM(K82:K96))</f>
        <v>411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1">
        <f>(SUM(F82:F96))+(SUM(I82:I96))+(SUM(L82:L96))</f>
        <v>205.5</v>
      </c>
    </row>
    <row r="100" spans="1:10" ht="24.75" customHeight="1">
      <c r="A100" s="112"/>
      <c r="B100" s="112"/>
      <c r="C100" s="112"/>
      <c r="D100" s="112"/>
      <c r="E100" s="112"/>
      <c r="F100" s="112"/>
      <c r="G100" s="112"/>
      <c r="H100" s="112"/>
      <c r="I100" s="112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5" customFormat="1" ht="15">
      <c r="A102" s="113" t="s">
        <v>61</v>
      </c>
      <c r="B102" s="113"/>
      <c r="C102" s="113"/>
      <c r="D102" s="113"/>
      <c r="E102" s="114">
        <v>2</v>
      </c>
      <c r="F102" s="115" t="s">
        <v>17</v>
      </c>
    </row>
    <row r="103" spans="1:6" s="115" customFormat="1" ht="23.25" customHeight="1">
      <c r="A103" s="113" t="s">
        <v>62</v>
      </c>
      <c r="B103" s="113"/>
      <c r="C103" s="113"/>
      <c r="D103" s="113"/>
      <c r="E103" s="114">
        <v>49</v>
      </c>
      <c r="F103" s="115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8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14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39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39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39"/>
      <c r="J7" s="35"/>
      <c r="K7" s="8"/>
    </row>
    <row r="8" spans="1:11" ht="24.75" customHeight="1">
      <c r="A8" s="37" t="s">
        <v>33</v>
      </c>
      <c r="B8" s="38">
        <v>1</v>
      </c>
      <c r="C8" s="38">
        <v>609</v>
      </c>
      <c r="D8" s="39"/>
      <c r="E8" s="40">
        <v>140</v>
      </c>
      <c r="F8" s="38">
        <v>1000</v>
      </c>
      <c r="G8" s="41"/>
      <c r="H8" s="62">
        <f aca="true" t="shared" si="0" ref="H8:H22">SUM(E8:G8)</f>
        <v>1140</v>
      </c>
      <c r="I8" s="43"/>
      <c r="J8" s="44" t="s">
        <v>34</v>
      </c>
      <c r="K8" s="8"/>
    </row>
    <row r="9" spans="1:11" ht="24.75" customHeight="1">
      <c r="A9" s="37"/>
      <c r="B9" s="25">
        <v>2</v>
      </c>
      <c r="C9" s="25">
        <v>463</v>
      </c>
      <c r="D9" s="45"/>
      <c r="E9" s="46"/>
      <c r="F9" s="25">
        <v>750</v>
      </c>
      <c r="G9" s="47"/>
      <c r="H9" s="62">
        <f t="shared" si="0"/>
        <v>750</v>
      </c>
      <c r="I9" s="49"/>
      <c r="J9" s="50" t="s">
        <v>37</v>
      </c>
      <c r="K9" s="8"/>
    </row>
    <row r="10" spans="1:11" ht="24.75" customHeight="1">
      <c r="A10" s="37"/>
      <c r="B10" s="25">
        <v>3</v>
      </c>
      <c r="C10" s="25">
        <v>611</v>
      </c>
      <c r="D10" s="45"/>
      <c r="E10" s="46">
        <v>300</v>
      </c>
      <c r="F10" s="25">
        <v>510</v>
      </c>
      <c r="G10" s="47"/>
      <c r="H10" s="62">
        <f t="shared" si="0"/>
        <v>810</v>
      </c>
      <c r="I10" s="49"/>
      <c r="J10" s="50" t="s">
        <v>36</v>
      </c>
      <c r="K10" s="8"/>
    </row>
    <row r="11" spans="1:11" ht="24.75" customHeight="1">
      <c r="A11" s="37"/>
      <c r="B11" s="25">
        <v>4</v>
      </c>
      <c r="C11" s="25">
        <v>615</v>
      </c>
      <c r="D11" s="45"/>
      <c r="E11" s="46">
        <v>140</v>
      </c>
      <c r="F11" s="25">
        <v>600</v>
      </c>
      <c r="G11" s="47"/>
      <c r="H11" s="62">
        <f t="shared" si="0"/>
        <v>740</v>
      </c>
      <c r="I11" s="49"/>
      <c r="J11" s="50" t="s">
        <v>34</v>
      </c>
      <c r="K11" s="8"/>
    </row>
    <row r="12" spans="1:11" ht="24.75" customHeight="1">
      <c r="A12" s="37"/>
      <c r="B12" s="25">
        <v>5</v>
      </c>
      <c r="C12" s="25">
        <v>616</v>
      </c>
      <c r="D12" s="45"/>
      <c r="E12" s="46">
        <v>600</v>
      </c>
      <c r="F12" s="25"/>
      <c r="G12" s="47"/>
      <c r="H12" s="62">
        <f t="shared" si="0"/>
        <v>600</v>
      </c>
      <c r="I12" s="49"/>
      <c r="J12" s="50" t="s">
        <v>35</v>
      </c>
      <c r="K12" s="8"/>
    </row>
    <row r="13" spans="1:11" ht="24.75" customHeight="1">
      <c r="A13" s="37"/>
      <c r="B13" s="25">
        <v>6</v>
      </c>
      <c r="C13" s="25">
        <v>666</v>
      </c>
      <c r="D13" s="45"/>
      <c r="E13" s="46"/>
      <c r="F13" s="25">
        <v>720</v>
      </c>
      <c r="G13" s="47"/>
      <c r="H13" s="62">
        <f t="shared" si="0"/>
        <v>720</v>
      </c>
      <c r="I13" s="49"/>
      <c r="J13" s="50" t="s">
        <v>38</v>
      </c>
      <c r="K13" s="8"/>
    </row>
    <row r="14" spans="1:10" ht="24.75" customHeight="1">
      <c r="A14" s="37"/>
      <c r="B14" s="25">
        <v>7</v>
      </c>
      <c r="C14" s="51">
        <v>611</v>
      </c>
      <c r="D14" s="52"/>
      <c r="E14" s="53"/>
      <c r="F14" s="51">
        <v>1390</v>
      </c>
      <c r="G14" s="54"/>
      <c r="H14" s="62">
        <f t="shared" si="0"/>
        <v>1390</v>
      </c>
      <c r="I14" s="55"/>
      <c r="J14" s="56" t="s">
        <v>36</v>
      </c>
    </row>
    <row r="15" spans="1:10" ht="24.75" customHeight="1">
      <c r="A15" s="37"/>
      <c r="B15" s="25">
        <v>8</v>
      </c>
      <c r="C15" s="51">
        <v>609</v>
      </c>
      <c r="D15" s="52"/>
      <c r="E15" s="53"/>
      <c r="F15" s="51">
        <v>1270</v>
      </c>
      <c r="G15" s="54"/>
      <c r="H15" s="62">
        <f t="shared" si="0"/>
        <v>1270</v>
      </c>
      <c r="I15" s="55"/>
      <c r="J15" s="56" t="s">
        <v>34</v>
      </c>
    </row>
    <row r="16" spans="1:10" ht="24.75" customHeight="1">
      <c r="A16" s="37"/>
      <c r="B16" s="25">
        <v>9</v>
      </c>
      <c r="C16" s="51">
        <v>463</v>
      </c>
      <c r="D16" s="52"/>
      <c r="E16" s="53"/>
      <c r="F16" s="51">
        <v>720</v>
      </c>
      <c r="G16" s="54"/>
      <c r="H16" s="62">
        <f t="shared" si="0"/>
        <v>720</v>
      </c>
      <c r="I16" s="55"/>
      <c r="J16" s="56" t="s">
        <v>37</v>
      </c>
    </row>
    <row r="17" spans="1:10" ht="24.75" customHeight="1">
      <c r="A17" s="37"/>
      <c r="B17" s="25">
        <v>10</v>
      </c>
      <c r="C17" s="51">
        <v>613</v>
      </c>
      <c r="D17" s="52"/>
      <c r="E17" s="53"/>
      <c r="F17" s="51">
        <v>2040</v>
      </c>
      <c r="G17" s="54"/>
      <c r="H17" s="62">
        <f t="shared" si="0"/>
        <v>2040</v>
      </c>
      <c r="I17" s="55"/>
      <c r="J17" s="56" t="s">
        <v>36</v>
      </c>
    </row>
    <row r="18" spans="1:10" ht="24.75" customHeight="1">
      <c r="A18" s="37"/>
      <c r="B18" s="25">
        <v>11</v>
      </c>
      <c r="C18" s="51">
        <v>616</v>
      </c>
      <c r="D18" s="52"/>
      <c r="E18" s="53"/>
      <c r="F18" s="51">
        <v>780</v>
      </c>
      <c r="G18" s="54"/>
      <c r="H18" s="62">
        <f t="shared" si="0"/>
        <v>780</v>
      </c>
      <c r="I18" s="55"/>
      <c r="J18" s="56" t="s">
        <v>35</v>
      </c>
    </row>
    <row r="19" spans="1:10" ht="24.75" customHeight="1">
      <c r="A19" s="37"/>
      <c r="B19" s="25">
        <v>12</v>
      </c>
      <c r="C19" s="51">
        <v>615</v>
      </c>
      <c r="D19" s="52"/>
      <c r="E19" s="53">
        <v>400</v>
      </c>
      <c r="F19" s="51">
        <v>500</v>
      </c>
      <c r="G19" s="54"/>
      <c r="H19" s="62">
        <f t="shared" si="0"/>
        <v>900</v>
      </c>
      <c r="I19" s="55">
        <v>120</v>
      </c>
      <c r="J19" s="56" t="s">
        <v>34</v>
      </c>
    </row>
    <row r="20" spans="1:10" ht="24.75" customHeight="1">
      <c r="A20" s="37"/>
      <c r="B20" s="25">
        <v>13</v>
      </c>
      <c r="C20" s="51">
        <v>370</v>
      </c>
      <c r="D20" s="52"/>
      <c r="E20" s="53"/>
      <c r="F20" s="51"/>
      <c r="G20" s="54"/>
      <c r="H20" s="62">
        <f t="shared" si="0"/>
        <v>0</v>
      </c>
      <c r="I20" s="55">
        <v>1750</v>
      </c>
      <c r="J20" s="56"/>
    </row>
    <row r="21" spans="1:10" ht="24.75" customHeight="1">
      <c r="A21" s="37"/>
      <c r="B21" s="25">
        <v>14</v>
      </c>
      <c r="C21" s="51">
        <v>611</v>
      </c>
      <c r="D21" s="52"/>
      <c r="E21" s="53"/>
      <c r="F21" s="51">
        <v>560</v>
      </c>
      <c r="G21" s="54"/>
      <c r="H21" s="62">
        <f t="shared" si="0"/>
        <v>560</v>
      </c>
      <c r="I21" s="55"/>
      <c r="J21" s="56" t="s">
        <v>36</v>
      </c>
    </row>
    <row r="22" spans="1:10" ht="24.75" customHeight="1">
      <c r="A22" s="37"/>
      <c r="B22" s="57">
        <v>15</v>
      </c>
      <c r="C22" s="58">
        <v>666</v>
      </c>
      <c r="D22" s="59"/>
      <c r="E22" s="60"/>
      <c r="F22" s="58">
        <v>670</v>
      </c>
      <c r="G22" s="61"/>
      <c r="H22" s="140">
        <f t="shared" si="0"/>
        <v>670</v>
      </c>
      <c r="I22" s="63"/>
      <c r="J22" s="64" t="s">
        <v>38</v>
      </c>
    </row>
    <row r="23" spans="1:11" ht="31.5" customHeight="1">
      <c r="A23" s="123" t="s">
        <v>22</v>
      </c>
      <c r="B23" s="124" t="s">
        <v>23</v>
      </c>
      <c r="C23" s="124" t="s">
        <v>24</v>
      </c>
      <c r="D23" s="125" t="s">
        <v>25</v>
      </c>
      <c r="E23" s="68" t="s">
        <v>26</v>
      </c>
      <c r="F23" s="68"/>
      <c r="G23" s="68"/>
      <c r="H23" s="126" t="s">
        <v>27</v>
      </c>
      <c r="I23" s="127" t="s">
        <v>28</v>
      </c>
      <c r="J23" s="128" t="s">
        <v>29</v>
      </c>
      <c r="K23" s="8"/>
    </row>
    <row r="24" spans="1:11" ht="31.5" customHeight="1">
      <c r="A24" s="123"/>
      <c r="B24" s="124"/>
      <c r="C24" s="124"/>
      <c r="D24" s="125"/>
      <c r="E24" s="68"/>
      <c r="F24" s="68"/>
      <c r="G24" s="68"/>
      <c r="H24" s="126"/>
      <c r="I24" s="127"/>
      <c r="J24" s="128"/>
      <c r="K24" s="8"/>
    </row>
    <row r="25" spans="1:11" ht="40.5" customHeight="1">
      <c r="A25" s="123"/>
      <c r="B25" s="124"/>
      <c r="C25" s="124"/>
      <c r="D25" s="125"/>
      <c r="E25" s="129" t="s">
        <v>30</v>
      </c>
      <c r="F25" s="130" t="s">
        <v>31</v>
      </c>
      <c r="G25" s="131" t="s">
        <v>32</v>
      </c>
      <c r="H25" s="126"/>
      <c r="I25" s="127"/>
      <c r="J25" s="128"/>
      <c r="K25" s="8"/>
    </row>
    <row r="26" spans="1:10" ht="24.75" customHeight="1">
      <c r="A26" s="37" t="s">
        <v>40</v>
      </c>
      <c r="B26" s="38">
        <v>16</v>
      </c>
      <c r="C26" s="75">
        <v>610</v>
      </c>
      <c r="D26" s="76"/>
      <c r="E26" s="77">
        <v>180</v>
      </c>
      <c r="F26" s="75">
        <v>1500</v>
      </c>
      <c r="G26" s="78"/>
      <c r="H26" s="62">
        <f aca="true" t="shared" si="1" ref="H26:H35">SUM(E26:G26)</f>
        <v>1680</v>
      </c>
      <c r="I26" s="80"/>
      <c r="J26" s="81" t="s">
        <v>38</v>
      </c>
    </row>
    <row r="27" spans="1:10" ht="24.75" customHeight="1">
      <c r="A27" s="37"/>
      <c r="B27" s="57">
        <v>17</v>
      </c>
      <c r="C27" s="51">
        <v>609</v>
      </c>
      <c r="D27" s="52"/>
      <c r="E27" s="53">
        <v>210</v>
      </c>
      <c r="F27" s="51">
        <v>700</v>
      </c>
      <c r="G27" s="54"/>
      <c r="H27" s="62">
        <f t="shared" si="1"/>
        <v>910</v>
      </c>
      <c r="I27" s="55"/>
      <c r="J27" s="56" t="s">
        <v>34</v>
      </c>
    </row>
    <row r="28" spans="1:10" ht="24.75" customHeight="1">
      <c r="A28" s="37"/>
      <c r="B28" s="25">
        <v>18</v>
      </c>
      <c r="C28" s="51">
        <v>610</v>
      </c>
      <c r="D28" s="52"/>
      <c r="E28" s="53">
        <v>640</v>
      </c>
      <c r="F28" s="51">
        <v>1200</v>
      </c>
      <c r="G28" s="54"/>
      <c r="H28" s="62">
        <f t="shared" si="1"/>
        <v>1840</v>
      </c>
      <c r="I28" s="55"/>
      <c r="J28" s="56" t="s">
        <v>38</v>
      </c>
    </row>
    <row r="29" spans="1:10" ht="24.75" customHeight="1">
      <c r="A29" s="37"/>
      <c r="B29" s="25">
        <v>19</v>
      </c>
      <c r="C29" s="51">
        <v>616</v>
      </c>
      <c r="D29" s="52"/>
      <c r="E29" s="53">
        <v>390</v>
      </c>
      <c r="F29" s="51">
        <v>800</v>
      </c>
      <c r="G29" s="54"/>
      <c r="H29" s="62">
        <f t="shared" si="1"/>
        <v>1190</v>
      </c>
      <c r="I29" s="55"/>
      <c r="J29" s="56" t="s">
        <v>35</v>
      </c>
    </row>
    <row r="30" spans="1:10" ht="24.75" customHeight="1">
      <c r="A30" s="37"/>
      <c r="B30" s="25">
        <v>20</v>
      </c>
      <c r="C30" s="51">
        <v>609</v>
      </c>
      <c r="D30" s="52"/>
      <c r="E30" s="53">
        <v>290</v>
      </c>
      <c r="F30" s="51">
        <v>600</v>
      </c>
      <c r="G30" s="54"/>
      <c r="H30" s="62">
        <f t="shared" si="1"/>
        <v>890</v>
      </c>
      <c r="I30" s="55"/>
      <c r="J30" s="56" t="s">
        <v>34</v>
      </c>
    </row>
    <row r="31" spans="1:10" ht="24.75" customHeight="1">
      <c r="A31" s="37"/>
      <c r="B31" s="25">
        <v>21</v>
      </c>
      <c r="C31" s="51"/>
      <c r="D31" s="52"/>
      <c r="E31" s="53"/>
      <c r="F31" s="51"/>
      <c r="G31" s="54"/>
      <c r="H31" s="62">
        <f t="shared" si="1"/>
        <v>0</v>
      </c>
      <c r="I31" s="55"/>
      <c r="J31" s="56"/>
    </row>
    <row r="32" spans="1:10" ht="24.75" customHeight="1">
      <c r="A32" s="37"/>
      <c r="B32" s="25">
        <v>22</v>
      </c>
      <c r="C32" s="51"/>
      <c r="D32" s="52"/>
      <c r="E32" s="53"/>
      <c r="F32" s="51"/>
      <c r="G32" s="54"/>
      <c r="H32" s="62">
        <f t="shared" si="1"/>
        <v>0</v>
      </c>
      <c r="I32" s="55"/>
      <c r="J32" s="56"/>
    </row>
    <row r="33" spans="1:10" ht="24.75" customHeight="1">
      <c r="A33" s="37"/>
      <c r="B33" s="25">
        <v>23</v>
      </c>
      <c r="C33" s="51"/>
      <c r="D33" s="52"/>
      <c r="E33" s="53"/>
      <c r="F33" s="51"/>
      <c r="G33" s="54"/>
      <c r="H33" s="62">
        <f t="shared" si="1"/>
        <v>0</v>
      </c>
      <c r="I33" s="55"/>
      <c r="J33" s="56"/>
    </row>
    <row r="34" spans="1:10" ht="24.75" customHeight="1">
      <c r="A34" s="37"/>
      <c r="B34" s="25">
        <v>24</v>
      </c>
      <c r="C34" s="51"/>
      <c r="D34" s="52"/>
      <c r="E34" s="53"/>
      <c r="F34" s="51"/>
      <c r="G34" s="54"/>
      <c r="H34" s="62">
        <f t="shared" si="1"/>
        <v>0</v>
      </c>
      <c r="I34" s="55"/>
      <c r="J34" s="56"/>
    </row>
    <row r="35" spans="1:10" ht="24.75" customHeight="1">
      <c r="A35" s="37"/>
      <c r="B35" s="57">
        <v>25</v>
      </c>
      <c r="C35" s="58"/>
      <c r="D35" s="59"/>
      <c r="E35" s="60"/>
      <c r="F35" s="58"/>
      <c r="G35" s="61"/>
      <c r="H35" s="140">
        <f t="shared" si="1"/>
        <v>0</v>
      </c>
      <c r="I35" s="63"/>
      <c r="J35" s="64"/>
    </row>
    <row r="36" spans="1:11" ht="31.5" customHeight="1">
      <c r="A36" s="123" t="s">
        <v>22</v>
      </c>
      <c r="B36" s="124" t="s">
        <v>65</v>
      </c>
      <c r="C36" s="124" t="s">
        <v>24</v>
      </c>
      <c r="D36" s="125" t="s">
        <v>25</v>
      </c>
      <c r="E36" s="68" t="s">
        <v>26</v>
      </c>
      <c r="F36" s="68"/>
      <c r="G36" s="68"/>
      <c r="H36" s="126" t="s">
        <v>27</v>
      </c>
      <c r="I36" s="127" t="s">
        <v>28</v>
      </c>
      <c r="J36" s="128" t="s">
        <v>29</v>
      </c>
      <c r="K36" s="8"/>
    </row>
    <row r="37" spans="1:11" ht="31.5" customHeight="1">
      <c r="A37" s="123"/>
      <c r="B37" s="124"/>
      <c r="C37" s="124"/>
      <c r="D37" s="125"/>
      <c r="E37" s="68"/>
      <c r="F37" s="68"/>
      <c r="G37" s="68"/>
      <c r="H37" s="126"/>
      <c r="I37" s="127"/>
      <c r="J37" s="128"/>
      <c r="K37" s="8"/>
    </row>
    <row r="38" spans="1:11" ht="40.5" customHeight="1">
      <c r="A38" s="123"/>
      <c r="B38" s="124"/>
      <c r="C38" s="124"/>
      <c r="D38" s="125"/>
      <c r="E38" s="129" t="s">
        <v>30</v>
      </c>
      <c r="F38" s="130" t="s">
        <v>31</v>
      </c>
      <c r="G38" s="131" t="s">
        <v>32</v>
      </c>
      <c r="H38" s="126"/>
      <c r="I38" s="127"/>
      <c r="J38" s="128"/>
      <c r="K38" s="8"/>
    </row>
    <row r="39" spans="1:10" ht="24.75" customHeight="1">
      <c r="A39" s="37" t="s">
        <v>41</v>
      </c>
      <c r="B39" s="38">
        <v>26</v>
      </c>
      <c r="C39" s="75">
        <v>610</v>
      </c>
      <c r="D39" s="76"/>
      <c r="E39" s="77"/>
      <c r="F39" s="75"/>
      <c r="G39" s="78"/>
      <c r="H39" s="62">
        <f aca="true" t="shared" si="2" ref="H39:H48">SUM(E39:G39)</f>
        <v>0</v>
      </c>
      <c r="I39" s="80">
        <v>270</v>
      </c>
      <c r="J39" s="81" t="s">
        <v>76</v>
      </c>
    </row>
    <row r="40" spans="1:10" ht="24.75" customHeight="1">
      <c r="A40" s="37"/>
      <c r="B40" s="57">
        <v>27</v>
      </c>
      <c r="C40" s="51">
        <v>615</v>
      </c>
      <c r="D40" s="52"/>
      <c r="E40" s="53"/>
      <c r="F40" s="51">
        <v>700</v>
      </c>
      <c r="G40" s="54"/>
      <c r="H40" s="62">
        <f t="shared" si="2"/>
        <v>700</v>
      </c>
      <c r="I40" s="55">
        <v>120</v>
      </c>
      <c r="J40" s="56" t="s">
        <v>71</v>
      </c>
    </row>
    <row r="41" spans="1:10" ht="24.75" customHeight="1">
      <c r="A41" s="37"/>
      <c r="B41" s="25">
        <v>28</v>
      </c>
      <c r="C41" s="51">
        <v>610</v>
      </c>
      <c r="D41" s="52"/>
      <c r="E41" s="53">
        <v>430</v>
      </c>
      <c r="F41" s="51">
        <v>500</v>
      </c>
      <c r="G41" s="54"/>
      <c r="H41" s="62">
        <f t="shared" si="2"/>
        <v>930</v>
      </c>
      <c r="I41" s="55"/>
      <c r="J41" s="56" t="s">
        <v>72</v>
      </c>
    </row>
    <row r="42" spans="1:10" ht="24.75" customHeight="1">
      <c r="A42" s="37"/>
      <c r="B42" s="25">
        <v>29</v>
      </c>
      <c r="C42" s="51">
        <v>665</v>
      </c>
      <c r="D42" s="52"/>
      <c r="E42" s="53">
        <v>500</v>
      </c>
      <c r="F42" s="51">
        <v>600</v>
      </c>
      <c r="G42" s="54"/>
      <c r="H42" s="62">
        <f t="shared" si="2"/>
        <v>1100</v>
      </c>
      <c r="I42" s="55"/>
      <c r="J42" s="56" t="s">
        <v>35</v>
      </c>
    </row>
    <row r="43" spans="1:10" ht="24.75" customHeight="1">
      <c r="A43" s="37"/>
      <c r="B43" s="25">
        <v>30</v>
      </c>
      <c r="C43" s="51">
        <v>615</v>
      </c>
      <c r="D43" s="52"/>
      <c r="E43" s="53">
        <v>200</v>
      </c>
      <c r="F43" s="51">
        <v>200</v>
      </c>
      <c r="G43" s="54">
        <v>500</v>
      </c>
      <c r="H43" s="62">
        <f t="shared" si="2"/>
        <v>900</v>
      </c>
      <c r="I43" s="55">
        <v>110</v>
      </c>
      <c r="J43" s="56" t="s">
        <v>34</v>
      </c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37"/>
      <c r="B47" s="82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83" t="s">
        <v>4</v>
      </c>
      <c r="B49" s="83"/>
      <c r="C49" s="83"/>
      <c r="D49" s="83"/>
      <c r="E49" s="84">
        <f>SUM(E8:E48)</f>
        <v>4420</v>
      </c>
      <c r="F49" s="85"/>
      <c r="G49" s="85"/>
      <c r="H49" s="85"/>
      <c r="I49" s="85"/>
      <c r="J49" s="85"/>
    </row>
    <row r="50" spans="1:10" ht="28.5" customHeight="1">
      <c r="A50" s="83" t="s">
        <v>5</v>
      </c>
      <c r="B50" s="83"/>
      <c r="C50" s="83"/>
      <c r="D50" s="83"/>
      <c r="E50" s="83"/>
      <c r="F50" s="84">
        <f>SUM(F8:F48)</f>
        <v>18310</v>
      </c>
      <c r="G50" s="85"/>
      <c r="H50" s="85"/>
      <c r="I50" s="85"/>
      <c r="J50" s="85"/>
    </row>
    <row r="51" spans="1:10" ht="24.75" customHeight="1">
      <c r="A51" s="83" t="s">
        <v>6</v>
      </c>
      <c r="B51" s="83"/>
      <c r="C51" s="83"/>
      <c r="D51" s="83"/>
      <c r="E51" s="83"/>
      <c r="F51" s="83"/>
      <c r="G51" s="86">
        <f>SUM(G8:G48)</f>
        <v>500</v>
      </c>
      <c r="H51" s="141"/>
      <c r="I51" s="141"/>
      <c r="J51" s="141"/>
    </row>
    <row r="52" spans="1:10" ht="30" customHeight="1">
      <c r="A52" s="83" t="s">
        <v>7</v>
      </c>
      <c r="B52" s="83"/>
      <c r="C52" s="83"/>
      <c r="D52" s="83"/>
      <c r="E52" s="83"/>
      <c r="F52" s="83"/>
      <c r="G52" s="83"/>
      <c r="H52" s="87">
        <f>SUM(H8:H48)</f>
        <v>23230</v>
      </c>
      <c r="I52" s="85"/>
      <c r="J52" s="85"/>
    </row>
    <row r="53" spans="1:11" ht="24.75" customHeight="1">
      <c r="A53" s="83" t="s">
        <v>43</v>
      </c>
      <c r="B53" s="83"/>
      <c r="C53" s="83"/>
      <c r="D53" s="83"/>
      <c r="E53" s="83"/>
      <c r="F53" s="83"/>
      <c r="G53" s="83"/>
      <c r="H53" s="83"/>
      <c r="I53" s="88">
        <f>SUM(I8:I48)</f>
        <v>2370</v>
      </c>
      <c r="J53" s="85"/>
      <c r="K53" s="89">
        <f>H52+I53</f>
        <v>25600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97" customFormat="1" ht="26.25" customHeight="1">
      <c r="A57" s="90" t="s">
        <v>45</v>
      </c>
      <c r="B57" s="91" t="s">
        <v>24</v>
      </c>
      <c r="C57" s="92" t="s">
        <v>25</v>
      </c>
      <c r="D57" s="93" t="s">
        <v>46</v>
      </c>
      <c r="E57" s="93"/>
      <c r="F57" s="93"/>
      <c r="G57" s="94" t="s">
        <v>47</v>
      </c>
      <c r="H57" s="94"/>
      <c r="I57" s="94"/>
      <c r="J57" s="95" t="s">
        <v>48</v>
      </c>
      <c r="K57" s="95"/>
      <c r="L57" s="95"/>
      <c r="M57" s="91" t="s">
        <v>49</v>
      </c>
      <c r="N57" s="96"/>
    </row>
    <row r="58" spans="1:14" s="97" customFormat="1" ht="55.5" customHeight="1">
      <c r="A58" s="90"/>
      <c r="B58" s="91"/>
      <c r="C58" s="92"/>
      <c r="D58" s="98" t="s">
        <v>50</v>
      </c>
      <c r="E58" s="99" t="s">
        <v>51</v>
      </c>
      <c r="F58" s="100" t="s">
        <v>52</v>
      </c>
      <c r="G58" s="101" t="s">
        <v>50</v>
      </c>
      <c r="H58" s="99" t="s">
        <v>51</v>
      </c>
      <c r="I58" s="102" t="s">
        <v>53</v>
      </c>
      <c r="J58" s="103" t="s">
        <v>50</v>
      </c>
      <c r="K58" s="99" t="s">
        <v>51</v>
      </c>
      <c r="L58" s="104" t="s">
        <v>54</v>
      </c>
      <c r="M58" s="91"/>
      <c r="N58" s="96"/>
    </row>
    <row r="59" spans="1:13" ht="24.75" customHeight="1">
      <c r="A59" s="105">
        <v>1</v>
      </c>
      <c r="B59" s="106">
        <v>618</v>
      </c>
      <c r="C59" s="107"/>
      <c r="D59" s="53">
        <v>8990</v>
      </c>
      <c r="E59" s="56">
        <v>100</v>
      </c>
      <c r="F59" s="51">
        <v>50</v>
      </c>
      <c r="G59" s="108"/>
      <c r="H59" s="51"/>
      <c r="I59" s="109"/>
      <c r="J59" s="56"/>
      <c r="K59" s="51"/>
      <c r="L59" s="110"/>
      <c r="M59" s="142"/>
    </row>
    <row r="60" spans="1:13" ht="24.75" customHeight="1">
      <c r="A60" s="105">
        <v>2</v>
      </c>
      <c r="B60" s="106">
        <v>373</v>
      </c>
      <c r="C60" s="107"/>
      <c r="D60" s="53">
        <v>11710</v>
      </c>
      <c r="E60" s="56">
        <v>100</v>
      </c>
      <c r="F60" s="51">
        <v>50</v>
      </c>
      <c r="G60" s="108"/>
      <c r="H60" s="51"/>
      <c r="I60" s="109"/>
      <c r="J60" s="56"/>
      <c r="K60" s="51"/>
      <c r="L60" s="110"/>
      <c r="M60" s="142"/>
    </row>
    <row r="61" spans="1:13" ht="24.75" customHeight="1">
      <c r="A61" s="105">
        <v>3</v>
      </c>
      <c r="B61" s="106">
        <v>618</v>
      </c>
      <c r="C61" s="107"/>
      <c r="D61" s="53">
        <v>8910</v>
      </c>
      <c r="E61" s="56">
        <v>100</v>
      </c>
      <c r="F61" s="51">
        <v>50</v>
      </c>
      <c r="G61" s="108"/>
      <c r="H61" s="51"/>
      <c r="I61" s="109"/>
      <c r="J61" s="56"/>
      <c r="K61" s="51"/>
      <c r="L61" s="110"/>
      <c r="M61" s="142"/>
    </row>
    <row r="62" spans="1:13" ht="24.75" customHeight="1">
      <c r="A62" s="105">
        <v>4</v>
      </c>
      <c r="B62" s="106">
        <v>373</v>
      </c>
      <c r="C62" s="107"/>
      <c r="D62" s="53">
        <v>8890</v>
      </c>
      <c r="E62" s="56">
        <v>100</v>
      </c>
      <c r="F62" s="51">
        <v>50</v>
      </c>
      <c r="G62" s="108"/>
      <c r="H62" s="51"/>
      <c r="I62" s="109"/>
      <c r="J62" s="56"/>
      <c r="K62" s="51"/>
      <c r="L62" s="110"/>
      <c r="M62" s="142"/>
    </row>
    <row r="63" spans="1:13" ht="24.75" customHeight="1">
      <c r="A63" s="105">
        <v>5</v>
      </c>
      <c r="B63" s="106">
        <v>374</v>
      </c>
      <c r="C63" s="107"/>
      <c r="D63" s="53">
        <v>5660</v>
      </c>
      <c r="E63" s="56">
        <v>116</v>
      </c>
      <c r="F63" s="51">
        <v>58</v>
      </c>
      <c r="G63" s="108"/>
      <c r="H63" s="51"/>
      <c r="I63" s="109"/>
      <c r="J63" s="56"/>
      <c r="K63" s="51"/>
      <c r="L63" s="110"/>
      <c r="M63" s="142"/>
    </row>
    <row r="64" spans="1:13" ht="24.75" customHeight="1">
      <c r="A64" s="105">
        <v>6</v>
      </c>
      <c r="B64" s="106"/>
      <c r="C64" s="107"/>
      <c r="D64" s="53"/>
      <c r="E64" s="56"/>
      <c r="F64" s="51"/>
      <c r="G64" s="108"/>
      <c r="H64" s="51"/>
      <c r="I64" s="109"/>
      <c r="J64" s="56"/>
      <c r="K64" s="51"/>
      <c r="L64" s="110"/>
      <c r="M64" s="142"/>
    </row>
    <row r="65" spans="1:13" ht="24.75" customHeight="1">
      <c r="A65" s="105">
        <v>7</v>
      </c>
      <c r="B65" s="106"/>
      <c r="C65" s="107"/>
      <c r="D65" s="53"/>
      <c r="E65" s="56"/>
      <c r="F65" s="51"/>
      <c r="G65" s="108"/>
      <c r="H65" s="51"/>
      <c r="I65" s="109"/>
      <c r="J65" s="56"/>
      <c r="K65" s="51"/>
      <c r="L65" s="110"/>
      <c r="M65" s="142"/>
    </row>
    <row r="66" spans="1:13" ht="24.75" customHeight="1">
      <c r="A66" s="105">
        <v>8</v>
      </c>
      <c r="B66" s="106"/>
      <c r="C66" s="107"/>
      <c r="D66" s="53"/>
      <c r="E66" s="56"/>
      <c r="F66" s="51"/>
      <c r="G66" s="108"/>
      <c r="H66" s="51"/>
      <c r="I66" s="109"/>
      <c r="J66" s="56"/>
      <c r="K66" s="51"/>
      <c r="L66" s="110"/>
      <c r="M66" s="142"/>
    </row>
    <row r="67" spans="1:13" ht="24.75" customHeight="1">
      <c r="A67" s="105">
        <v>9</v>
      </c>
      <c r="B67" s="106"/>
      <c r="C67" s="107"/>
      <c r="D67" s="53"/>
      <c r="E67" s="56"/>
      <c r="F67" s="51"/>
      <c r="G67" s="108"/>
      <c r="H67" s="51"/>
      <c r="I67" s="109"/>
      <c r="J67" s="56"/>
      <c r="K67" s="51"/>
      <c r="L67" s="110"/>
      <c r="M67" s="142"/>
    </row>
    <row r="68" spans="1:13" ht="24.75" customHeight="1">
      <c r="A68" s="105">
        <v>10</v>
      </c>
      <c r="B68" s="106"/>
      <c r="C68" s="107"/>
      <c r="D68" s="53"/>
      <c r="E68" s="56"/>
      <c r="F68" s="51"/>
      <c r="G68" s="108"/>
      <c r="H68" s="51"/>
      <c r="I68" s="109"/>
      <c r="J68" s="56"/>
      <c r="K68" s="51"/>
      <c r="L68" s="110"/>
      <c r="M68" s="142"/>
    </row>
    <row r="69" spans="1:13" ht="24.75" customHeight="1">
      <c r="A69" s="105">
        <v>11</v>
      </c>
      <c r="B69" s="106"/>
      <c r="C69" s="107"/>
      <c r="D69" s="53"/>
      <c r="E69" s="56"/>
      <c r="F69" s="51"/>
      <c r="G69" s="108"/>
      <c r="H69" s="51"/>
      <c r="I69" s="109"/>
      <c r="J69" s="56"/>
      <c r="K69" s="51"/>
      <c r="L69" s="110"/>
      <c r="M69" s="142"/>
    </row>
    <row r="70" spans="1:13" ht="24.75" customHeight="1">
      <c r="A70" s="105">
        <v>12</v>
      </c>
      <c r="B70" s="106"/>
      <c r="C70" s="107"/>
      <c r="D70" s="53"/>
      <c r="E70" s="56"/>
      <c r="F70" s="51"/>
      <c r="G70" s="108"/>
      <c r="H70" s="51"/>
      <c r="I70" s="109"/>
      <c r="J70" s="56"/>
      <c r="K70" s="51"/>
      <c r="L70" s="110"/>
      <c r="M70" s="142"/>
    </row>
    <row r="71" spans="1:13" ht="24.75" customHeight="1">
      <c r="A71" s="105">
        <v>13</v>
      </c>
      <c r="B71" s="106"/>
      <c r="C71" s="107"/>
      <c r="D71" s="53"/>
      <c r="E71" s="56"/>
      <c r="F71" s="51"/>
      <c r="G71" s="108"/>
      <c r="H71" s="51"/>
      <c r="I71" s="109"/>
      <c r="J71" s="56"/>
      <c r="K71" s="51"/>
      <c r="L71" s="110"/>
      <c r="M71" s="142"/>
    </row>
    <row r="72" spans="1:13" ht="24.75" customHeight="1">
      <c r="A72" s="105">
        <v>14</v>
      </c>
      <c r="B72" s="106"/>
      <c r="C72" s="107"/>
      <c r="D72" s="53"/>
      <c r="E72" s="56"/>
      <c r="F72" s="51"/>
      <c r="G72" s="108"/>
      <c r="H72" s="51"/>
      <c r="I72" s="109"/>
      <c r="J72" s="56"/>
      <c r="K72" s="51"/>
      <c r="L72" s="110"/>
      <c r="M72" s="142"/>
    </row>
    <row r="73" spans="1:13" ht="24.75" customHeight="1">
      <c r="A73" s="105">
        <v>15</v>
      </c>
      <c r="B73" s="106"/>
      <c r="C73" s="107"/>
      <c r="D73" s="53"/>
      <c r="E73" s="56"/>
      <c r="F73" s="51"/>
      <c r="G73" s="108"/>
      <c r="H73" s="51"/>
      <c r="I73" s="109"/>
      <c r="J73" s="56"/>
      <c r="K73" s="51"/>
      <c r="L73" s="110"/>
      <c r="M73" s="142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1">
        <f>(SUM(D59:D73)/1000)+(SUM(G59:G73)/1000)+(SUM(J59:J73)/1000)</f>
        <v>44.16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1">
        <f>(SUM(E59:E73))+(SUM(H59:H73))+(SUM(K59:K73))</f>
        <v>516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1">
        <f>(SUM(F59:F73))+(SUM(I59:I73))+(SUM(L59:L73))</f>
        <v>258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97" customFormat="1" ht="26.25" customHeight="1">
      <c r="A80" s="90" t="s">
        <v>45</v>
      </c>
      <c r="B80" s="91" t="s">
        <v>24</v>
      </c>
      <c r="C80" s="92" t="s">
        <v>25</v>
      </c>
      <c r="D80" s="93" t="s">
        <v>46</v>
      </c>
      <c r="E80" s="93"/>
      <c r="F80" s="93"/>
      <c r="G80" s="94" t="s">
        <v>47</v>
      </c>
      <c r="H80" s="94"/>
      <c r="I80" s="94"/>
      <c r="J80" s="95" t="s">
        <v>48</v>
      </c>
      <c r="K80" s="95"/>
      <c r="L80" s="95"/>
      <c r="M80" s="91" t="s">
        <v>49</v>
      </c>
      <c r="N80" s="96"/>
    </row>
    <row r="81" spans="1:14" s="97" customFormat="1" ht="55.5" customHeight="1">
      <c r="A81" s="90"/>
      <c r="B81" s="91"/>
      <c r="C81" s="92"/>
      <c r="D81" s="98" t="s">
        <v>50</v>
      </c>
      <c r="E81" s="99" t="s">
        <v>51</v>
      </c>
      <c r="F81" s="100" t="s">
        <v>52</v>
      </c>
      <c r="G81" s="101" t="s">
        <v>50</v>
      </c>
      <c r="H81" s="99" t="s">
        <v>51</v>
      </c>
      <c r="I81" s="102" t="s">
        <v>53</v>
      </c>
      <c r="J81" s="103" t="s">
        <v>50</v>
      </c>
      <c r="K81" s="99" t="s">
        <v>51</v>
      </c>
      <c r="L81" s="104" t="s">
        <v>54</v>
      </c>
      <c r="M81" s="91"/>
      <c r="N81" s="96"/>
    </row>
    <row r="82" spans="1:13" ht="24.75" customHeight="1">
      <c r="A82" s="105">
        <v>1</v>
      </c>
      <c r="B82" s="142">
        <v>618</v>
      </c>
      <c r="C82" s="143"/>
      <c r="D82" s="144">
        <v>5180</v>
      </c>
      <c r="E82" s="145">
        <v>79</v>
      </c>
      <c r="F82" s="146">
        <v>39.5</v>
      </c>
      <c r="G82" s="147"/>
      <c r="H82" s="146"/>
      <c r="I82" s="148"/>
      <c r="J82" s="145"/>
      <c r="K82" s="146"/>
      <c r="L82" s="149"/>
      <c r="M82" s="142"/>
    </row>
    <row r="83" spans="1:13" ht="24.75" customHeight="1">
      <c r="A83" s="105">
        <v>2</v>
      </c>
      <c r="B83" s="142">
        <v>373</v>
      </c>
      <c r="C83" s="143"/>
      <c r="D83" s="144">
        <v>5810</v>
      </c>
      <c r="E83" s="145">
        <v>77</v>
      </c>
      <c r="F83" s="146">
        <v>38.5</v>
      </c>
      <c r="G83" s="147"/>
      <c r="H83" s="146"/>
      <c r="I83" s="148"/>
      <c r="J83" s="145"/>
      <c r="K83" s="146"/>
      <c r="L83" s="149"/>
      <c r="M83" s="142"/>
    </row>
    <row r="84" spans="1:13" ht="24.75" customHeight="1">
      <c r="A84" s="105">
        <v>3</v>
      </c>
      <c r="B84" s="142">
        <v>618</v>
      </c>
      <c r="C84" s="143"/>
      <c r="D84" s="144">
        <v>4870</v>
      </c>
      <c r="E84" s="145">
        <v>88</v>
      </c>
      <c r="F84" s="146">
        <v>44</v>
      </c>
      <c r="G84" s="147"/>
      <c r="H84" s="146"/>
      <c r="I84" s="148"/>
      <c r="J84" s="145"/>
      <c r="K84" s="146"/>
      <c r="L84" s="149"/>
      <c r="M84" s="142"/>
    </row>
    <row r="85" spans="1:13" ht="24.75" customHeight="1">
      <c r="A85" s="105">
        <v>4</v>
      </c>
      <c r="B85" s="142">
        <v>373</v>
      </c>
      <c r="C85" s="143"/>
      <c r="D85" s="144">
        <v>4820</v>
      </c>
      <c r="E85" s="145">
        <v>86</v>
      </c>
      <c r="F85" s="146">
        <v>43</v>
      </c>
      <c r="G85" s="147"/>
      <c r="H85" s="146"/>
      <c r="I85" s="148"/>
      <c r="J85" s="145"/>
      <c r="K85" s="146"/>
      <c r="L85" s="149"/>
      <c r="M85" s="142"/>
    </row>
    <row r="86" spans="1:13" ht="24.75" customHeight="1">
      <c r="A86" s="105">
        <v>5</v>
      </c>
      <c r="B86" s="142"/>
      <c r="C86" s="143"/>
      <c r="D86" s="144"/>
      <c r="E86" s="145"/>
      <c r="F86" s="146"/>
      <c r="G86" s="147"/>
      <c r="H86" s="146"/>
      <c r="I86" s="148"/>
      <c r="J86" s="145"/>
      <c r="K86" s="146"/>
      <c r="L86" s="149"/>
      <c r="M86" s="142"/>
    </row>
    <row r="87" spans="1:13" ht="24.75" customHeight="1">
      <c r="A87" s="105">
        <v>6</v>
      </c>
      <c r="B87" s="142"/>
      <c r="C87" s="143"/>
      <c r="D87" s="144"/>
      <c r="E87" s="145"/>
      <c r="F87" s="146"/>
      <c r="G87" s="147"/>
      <c r="H87" s="146"/>
      <c r="I87" s="148"/>
      <c r="J87" s="145"/>
      <c r="K87" s="146"/>
      <c r="L87" s="149"/>
      <c r="M87" s="142"/>
    </row>
    <row r="88" spans="1:13" ht="24.75" customHeight="1">
      <c r="A88" s="105">
        <v>7</v>
      </c>
      <c r="B88" s="142"/>
      <c r="C88" s="143"/>
      <c r="D88" s="144"/>
      <c r="E88" s="145"/>
      <c r="F88" s="146"/>
      <c r="G88" s="147"/>
      <c r="H88" s="146"/>
      <c r="I88" s="148"/>
      <c r="J88" s="145"/>
      <c r="K88" s="146"/>
      <c r="L88" s="149"/>
      <c r="M88" s="142"/>
    </row>
    <row r="89" spans="1:13" ht="24.75" customHeight="1">
      <c r="A89" s="105">
        <v>8</v>
      </c>
      <c r="B89" s="142"/>
      <c r="C89" s="143"/>
      <c r="D89" s="144"/>
      <c r="E89" s="145"/>
      <c r="F89" s="146"/>
      <c r="G89" s="147"/>
      <c r="H89" s="146"/>
      <c r="I89" s="148"/>
      <c r="J89" s="145"/>
      <c r="K89" s="146"/>
      <c r="L89" s="149"/>
      <c r="M89" s="142"/>
    </row>
    <row r="90" spans="1:13" ht="24.75" customHeight="1">
      <c r="A90" s="105">
        <v>9</v>
      </c>
      <c r="B90" s="142"/>
      <c r="C90" s="143"/>
      <c r="D90" s="144"/>
      <c r="E90" s="145"/>
      <c r="F90" s="146"/>
      <c r="G90" s="147"/>
      <c r="H90" s="146"/>
      <c r="I90" s="148"/>
      <c r="J90" s="145"/>
      <c r="K90" s="146"/>
      <c r="L90" s="149"/>
      <c r="M90" s="142"/>
    </row>
    <row r="91" spans="1:13" ht="24.75" customHeight="1">
      <c r="A91" s="105">
        <v>10</v>
      </c>
      <c r="B91" s="142"/>
      <c r="C91" s="143"/>
      <c r="D91" s="144"/>
      <c r="E91" s="145"/>
      <c r="F91" s="146"/>
      <c r="G91" s="147"/>
      <c r="H91" s="146"/>
      <c r="I91" s="148"/>
      <c r="J91" s="145"/>
      <c r="K91" s="146"/>
      <c r="L91" s="149"/>
      <c r="M91" s="142"/>
    </row>
    <row r="92" spans="1:13" ht="24.75" customHeight="1">
      <c r="A92" s="105">
        <v>11</v>
      </c>
      <c r="B92" s="142"/>
      <c r="C92" s="143"/>
      <c r="D92" s="144"/>
      <c r="E92" s="145"/>
      <c r="F92" s="146"/>
      <c r="G92" s="147"/>
      <c r="H92" s="146"/>
      <c r="I92" s="148"/>
      <c r="J92" s="145"/>
      <c r="K92" s="146"/>
      <c r="L92" s="149"/>
      <c r="M92" s="142"/>
    </row>
    <row r="93" spans="1:13" ht="24.75" customHeight="1">
      <c r="A93" s="105">
        <v>12</v>
      </c>
      <c r="B93" s="142"/>
      <c r="C93" s="143"/>
      <c r="D93" s="144"/>
      <c r="E93" s="145"/>
      <c r="F93" s="146"/>
      <c r="G93" s="147"/>
      <c r="H93" s="146"/>
      <c r="I93" s="148"/>
      <c r="J93" s="145"/>
      <c r="K93" s="146"/>
      <c r="L93" s="149"/>
      <c r="M93" s="142"/>
    </row>
    <row r="94" spans="1:13" ht="24.75" customHeight="1">
      <c r="A94" s="105">
        <v>13</v>
      </c>
      <c r="B94" s="142"/>
      <c r="C94" s="143"/>
      <c r="D94" s="144"/>
      <c r="E94" s="145"/>
      <c r="F94" s="146"/>
      <c r="G94" s="147"/>
      <c r="H94" s="146"/>
      <c r="I94" s="148"/>
      <c r="J94" s="145"/>
      <c r="K94" s="146"/>
      <c r="L94" s="149"/>
      <c r="M94" s="142"/>
    </row>
    <row r="95" spans="1:13" ht="24.75" customHeight="1">
      <c r="A95" s="105">
        <v>14</v>
      </c>
      <c r="B95" s="142"/>
      <c r="C95" s="143"/>
      <c r="D95" s="144"/>
      <c r="E95" s="145"/>
      <c r="F95" s="146"/>
      <c r="G95" s="147"/>
      <c r="H95" s="146"/>
      <c r="I95" s="148"/>
      <c r="J95" s="145"/>
      <c r="K95" s="146"/>
      <c r="L95" s="149"/>
      <c r="M95" s="142"/>
    </row>
    <row r="96" spans="1:13" ht="24.75" customHeight="1">
      <c r="A96" s="105">
        <v>15</v>
      </c>
      <c r="B96" s="142"/>
      <c r="C96" s="143"/>
      <c r="D96" s="144"/>
      <c r="E96" s="145"/>
      <c r="F96" s="146"/>
      <c r="G96" s="147"/>
      <c r="H96" s="146"/>
      <c r="I96" s="148"/>
      <c r="J96" s="145"/>
      <c r="K96" s="146"/>
      <c r="L96" s="149"/>
      <c r="M96" s="142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1">
        <f>(SUM(D82:D96)/1000)+(SUM(G82:G96)/1000)+(SUM(J82:J96)/1000)</f>
        <v>20.68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1">
        <f>(SUM(E82:E96))+(SUM(H82:H96))+(SUM(K82:K96))</f>
        <v>330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1">
        <f>(SUM(F82:F96))+(SUM(I82:I96))+(SUM(L82:L96))</f>
        <v>165</v>
      </c>
    </row>
    <row r="100" spans="1:10" ht="24.75" customHeight="1">
      <c r="A100" s="112"/>
      <c r="B100" s="112"/>
      <c r="C100" s="112"/>
      <c r="D100" s="112"/>
      <c r="E100" s="112"/>
      <c r="F100" s="112"/>
      <c r="G100" s="112"/>
      <c r="H100" s="112"/>
      <c r="I100" s="112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5" customFormat="1" ht="15">
      <c r="A102" s="113" t="s">
        <v>61</v>
      </c>
      <c r="B102" s="113"/>
      <c r="C102" s="113"/>
      <c r="D102" s="113"/>
      <c r="E102" s="114">
        <v>3</v>
      </c>
      <c r="F102" s="115" t="s">
        <v>17</v>
      </c>
    </row>
    <row r="103" spans="1:6" s="115" customFormat="1" ht="23.25" customHeight="1">
      <c r="A103" s="113" t="s">
        <v>62</v>
      </c>
      <c r="B103" s="113"/>
      <c r="C103" s="113"/>
      <c r="D103" s="113"/>
      <c r="E103" s="114">
        <v>35</v>
      </c>
      <c r="F103" s="115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73">
      <selection activeCell="M42" sqref="M42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5.1406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15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39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39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39"/>
      <c r="J7" s="35"/>
      <c r="K7" s="8"/>
    </row>
    <row r="8" spans="1:11" ht="24.75" customHeight="1">
      <c r="A8" s="37" t="s">
        <v>33</v>
      </c>
      <c r="B8" s="38">
        <v>1</v>
      </c>
      <c r="C8" s="38">
        <v>609</v>
      </c>
      <c r="D8" s="39"/>
      <c r="E8" s="40"/>
      <c r="F8" s="38">
        <v>1240</v>
      </c>
      <c r="G8" s="41"/>
      <c r="H8" s="62">
        <f aca="true" t="shared" si="0" ref="H8:H22">SUM(E8:G8)</f>
        <v>1240</v>
      </c>
      <c r="I8" s="43"/>
      <c r="J8" s="44" t="s">
        <v>34</v>
      </c>
      <c r="K8" s="8"/>
    </row>
    <row r="9" spans="1:11" ht="24.75" customHeight="1">
      <c r="A9" s="37"/>
      <c r="B9" s="25">
        <v>2</v>
      </c>
      <c r="C9" s="25">
        <v>615</v>
      </c>
      <c r="D9" s="45"/>
      <c r="E9" s="46">
        <v>400</v>
      </c>
      <c r="F9" s="25">
        <v>500</v>
      </c>
      <c r="G9" s="47"/>
      <c r="H9" s="62">
        <f t="shared" si="0"/>
        <v>900</v>
      </c>
      <c r="I9" s="49">
        <v>130</v>
      </c>
      <c r="J9" s="50" t="s">
        <v>34</v>
      </c>
      <c r="K9" s="8"/>
    </row>
    <row r="10" spans="1:11" ht="24.75" customHeight="1">
      <c r="A10" s="37"/>
      <c r="B10" s="25">
        <v>3</v>
      </c>
      <c r="C10" s="25">
        <v>666</v>
      </c>
      <c r="D10" s="45"/>
      <c r="E10" s="46"/>
      <c r="F10" s="25"/>
      <c r="G10" s="47"/>
      <c r="H10" s="62">
        <f t="shared" si="0"/>
        <v>0</v>
      </c>
      <c r="I10" s="49">
        <v>500</v>
      </c>
      <c r="J10" s="50" t="s">
        <v>38</v>
      </c>
      <c r="K10" s="8"/>
    </row>
    <row r="11" spans="1:11" ht="24.75" customHeight="1">
      <c r="A11" s="37"/>
      <c r="B11" s="25">
        <v>4</v>
      </c>
      <c r="C11" s="25">
        <v>463</v>
      </c>
      <c r="D11" s="45"/>
      <c r="E11" s="46"/>
      <c r="F11" s="25">
        <v>900</v>
      </c>
      <c r="G11" s="47"/>
      <c r="H11" s="62">
        <f t="shared" si="0"/>
        <v>900</v>
      </c>
      <c r="I11" s="49"/>
      <c r="J11" s="50" t="s">
        <v>37</v>
      </c>
      <c r="K11" s="8"/>
    </row>
    <row r="12" spans="1:11" ht="24.75" customHeight="1">
      <c r="A12" s="37"/>
      <c r="B12" s="25">
        <v>5</v>
      </c>
      <c r="C12" s="25">
        <v>611</v>
      </c>
      <c r="D12" s="45"/>
      <c r="E12" s="46"/>
      <c r="F12" s="25">
        <v>1010</v>
      </c>
      <c r="G12" s="47"/>
      <c r="H12" s="62">
        <f t="shared" si="0"/>
        <v>1010</v>
      </c>
      <c r="I12" s="49"/>
      <c r="J12" s="50" t="s">
        <v>36</v>
      </c>
      <c r="K12" s="8"/>
    </row>
    <row r="13" spans="1:11" ht="24.75" customHeight="1">
      <c r="A13" s="37"/>
      <c r="B13" s="25">
        <v>6</v>
      </c>
      <c r="C13" s="25">
        <v>568</v>
      </c>
      <c r="D13" s="45" t="s">
        <v>77</v>
      </c>
      <c r="E13" s="46"/>
      <c r="F13" s="25"/>
      <c r="G13" s="47">
        <v>3670</v>
      </c>
      <c r="H13" s="62">
        <f t="shared" si="0"/>
        <v>3670</v>
      </c>
      <c r="I13" s="49"/>
      <c r="J13" s="50"/>
      <c r="K13" s="8"/>
    </row>
    <row r="14" spans="1:10" ht="24.75" customHeight="1">
      <c r="A14" s="37"/>
      <c r="B14" s="25">
        <v>7</v>
      </c>
      <c r="C14" s="51">
        <v>665</v>
      </c>
      <c r="D14" s="52"/>
      <c r="E14" s="53"/>
      <c r="F14" s="51">
        <v>880</v>
      </c>
      <c r="G14" s="54"/>
      <c r="H14" s="62">
        <f t="shared" si="0"/>
        <v>880</v>
      </c>
      <c r="I14" s="55"/>
      <c r="J14" s="56" t="s">
        <v>35</v>
      </c>
    </row>
    <row r="15" spans="1:10" ht="24.75" customHeight="1">
      <c r="A15" s="37"/>
      <c r="B15" s="25">
        <v>8</v>
      </c>
      <c r="C15" s="51">
        <v>573</v>
      </c>
      <c r="D15" s="52"/>
      <c r="E15" s="53"/>
      <c r="F15" s="51"/>
      <c r="G15" s="54">
        <v>4980</v>
      </c>
      <c r="H15" s="62">
        <f t="shared" si="0"/>
        <v>4980</v>
      </c>
      <c r="I15" s="55"/>
      <c r="J15" s="56" t="s">
        <v>35</v>
      </c>
    </row>
    <row r="16" spans="1:10" ht="24.75" customHeight="1">
      <c r="A16" s="37"/>
      <c r="B16" s="25">
        <v>9</v>
      </c>
      <c r="C16" s="51">
        <v>213</v>
      </c>
      <c r="D16" s="52"/>
      <c r="E16" s="53"/>
      <c r="F16" s="51"/>
      <c r="G16" s="54"/>
      <c r="H16" s="62">
        <f t="shared" si="0"/>
        <v>0</v>
      </c>
      <c r="I16" s="55">
        <v>880</v>
      </c>
      <c r="J16" s="56"/>
    </row>
    <row r="17" spans="1:10" ht="24.75" customHeight="1">
      <c r="A17" s="37"/>
      <c r="B17" s="25">
        <v>10</v>
      </c>
      <c r="C17" s="51">
        <v>609</v>
      </c>
      <c r="D17" s="52"/>
      <c r="E17" s="53"/>
      <c r="F17" s="51">
        <v>1380</v>
      </c>
      <c r="G17" s="54"/>
      <c r="H17" s="62">
        <f t="shared" si="0"/>
        <v>1380</v>
      </c>
      <c r="I17" s="55"/>
      <c r="J17" s="56" t="s">
        <v>34</v>
      </c>
    </row>
    <row r="18" spans="1:10" ht="24.75" customHeight="1">
      <c r="A18" s="37"/>
      <c r="B18" s="25">
        <v>11</v>
      </c>
      <c r="C18" s="51">
        <v>615</v>
      </c>
      <c r="D18" s="52"/>
      <c r="E18" s="53"/>
      <c r="F18" s="51"/>
      <c r="G18" s="54">
        <v>600</v>
      </c>
      <c r="H18" s="62">
        <f t="shared" si="0"/>
        <v>600</v>
      </c>
      <c r="I18" s="55"/>
      <c r="J18" s="56" t="s">
        <v>34</v>
      </c>
    </row>
    <row r="19" spans="1:10" ht="24.75" customHeight="1">
      <c r="A19" s="37"/>
      <c r="B19" s="25">
        <v>12</v>
      </c>
      <c r="C19" s="51">
        <v>573</v>
      </c>
      <c r="D19" s="52"/>
      <c r="E19" s="53"/>
      <c r="F19" s="51"/>
      <c r="G19" s="54">
        <v>3620</v>
      </c>
      <c r="H19" s="62">
        <f t="shared" si="0"/>
        <v>3620</v>
      </c>
      <c r="I19" s="55"/>
      <c r="J19" s="56" t="s">
        <v>35</v>
      </c>
    </row>
    <row r="20" spans="1:10" ht="24.75" customHeight="1">
      <c r="A20" s="37"/>
      <c r="B20" s="25">
        <v>13</v>
      </c>
      <c r="C20" s="51">
        <v>665</v>
      </c>
      <c r="D20" s="52"/>
      <c r="E20" s="53"/>
      <c r="F20" s="51">
        <v>670</v>
      </c>
      <c r="G20" s="54"/>
      <c r="H20" s="62">
        <f t="shared" si="0"/>
        <v>670</v>
      </c>
      <c r="I20" s="55"/>
      <c r="J20" s="56" t="s">
        <v>35</v>
      </c>
    </row>
    <row r="21" spans="1:10" ht="24.75" customHeight="1">
      <c r="A21" s="37"/>
      <c r="B21" s="25">
        <v>14</v>
      </c>
      <c r="C21" s="51">
        <v>611</v>
      </c>
      <c r="D21" s="52"/>
      <c r="E21" s="53"/>
      <c r="F21" s="51"/>
      <c r="G21" s="54"/>
      <c r="H21" s="62">
        <f t="shared" si="0"/>
        <v>0</v>
      </c>
      <c r="I21" s="55">
        <v>540</v>
      </c>
      <c r="J21" s="56" t="s">
        <v>36</v>
      </c>
    </row>
    <row r="22" spans="1:10" ht="24.75" customHeight="1">
      <c r="A22" s="37"/>
      <c r="B22" s="57">
        <v>15</v>
      </c>
      <c r="C22" s="58">
        <v>666</v>
      </c>
      <c r="D22" s="59"/>
      <c r="E22" s="60"/>
      <c r="F22" s="58">
        <v>470</v>
      </c>
      <c r="G22" s="61"/>
      <c r="H22" s="140">
        <f t="shared" si="0"/>
        <v>470</v>
      </c>
      <c r="I22" s="63"/>
      <c r="J22" s="64" t="s">
        <v>38</v>
      </c>
    </row>
    <row r="23" spans="1:11" ht="31.5" customHeight="1">
      <c r="A23" s="123" t="s">
        <v>22</v>
      </c>
      <c r="B23" s="124" t="s">
        <v>23</v>
      </c>
      <c r="C23" s="124" t="s">
        <v>24</v>
      </c>
      <c r="D23" s="125" t="s">
        <v>25</v>
      </c>
      <c r="E23" s="68" t="s">
        <v>26</v>
      </c>
      <c r="F23" s="68"/>
      <c r="G23" s="68"/>
      <c r="H23" s="126" t="s">
        <v>27</v>
      </c>
      <c r="I23" s="127" t="s">
        <v>28</v>
      </c>
      <c r="J23" s="128" t="s">
        <v>29</v>
      </c>
      <c r="K23" s="8"/>
    </row>
    <row r="24" spans="1:11" ht="31.5" customHeight="1">
      <c r="A24" s="123"/>
      <c r="B24" s="124"/>
      <c r="C24" s="124"/>
      <c r="D24" s="125"/>
      <c r="E24" s="68"/>
      <c r="F24" s="68"/>
      <c r="G24" s="68"/>
      <c r="H24" s="126"/>
      <c r="I24" s="127"/>
      <c r="J24" s="128"/>
      <c r="K24" s="8"/>
    </row>
    <row r="25" spans="1:11" ht="40.5" customHeight="1">
      <c r="A25" s="123"/>
      <c r="B25" s="124"/>
      <c r="C25" s="124"/>
      <c r="D25" s="125"/>
      <c r="E25" s="129" t="s">
        <v>30</v>
      </c>
      <c r="F25" s="130" t="s">
        <v>31</v>
      </c>
      <c r="G25" s="131" t="s">
        <v>32</v>
      </c>
      <c r="H25" s="126"/>
      <c r="I25" s="127"/>
      <c r="J25" s="128"/>
      <c r="K25" s="8"/>
    </row>
    <row r="26" spans="1:10" ht="24.75" customHeight="1">
      <c r="A26" s="37" t="s">
        <v>40</v>
      </c>
      <c r="B26" s="38">
        <v>16</v>
      </c>
      <c r="C26" s="75">
        <v>610</v>
      </c>
      <c r="D26" s="76"/>
      <c r="E26" s="77">
        <v>560</v>
      </c>
      <c r="F26" s="75">
        <v>1300</v>
      </c>
      <c r="G26" s="78"/>
      <c r="H26" s="62">
        <f aca="true" t="shared" si="1" ref="H26:H35">SUM(E26:G26)</f>
        <v>1860</v>
      </c>
      <c r="I26" s="80"/>
      <c r="J26" s="81" t="s">
        <v>67</v>
      </c>
    </row>
    <row r="27" spans="1:10" ht="24.75" customHeight="1">
      <c r="A27" s="37"/>
      <c r="B27" s="57">
        <v>17</v>
      </c>
      <c r="C27" s="51">
        <v>609</v>
      </c>
      <c r="D27" s="52"/>
      <c r="E27" s="53"/>
      <c r="F27" s="51">
        <v>1000</v>
      </c>
      <c r="G27" s="54"/>
      <c r="H27" s="62">
        <f t="shared" si="1"/>
        <v>1000</v>
      </c>
      <c r="I27" s="55">
        <v>190</v>
      </c>
      <c r="J27" s="56" t="s">
        <v>34</v>
      </c>
    </row>
    <row r="28" spans="1:10" ht="24.75" customHeight="1">
      <c r="A28" s="37"/>
      <c r="B28" s="25">
        <v>18</v>
      </c>
      <c r="C28" s="51">
        <v>610</v>
      </c>
      <c r="D28" s="52"/>
      <c r="E28" s="53">
        <v>540</v>
      </c>
      <c r="F28" s="51">
        <v>1000</v>
      </c>
      <c r="G28" s="54"/>
      <c r="H28" s="62">
        <f t="shared" si="1"/>
        <v>1540</v>
      </c>
      <c r="I28" s="55"/>
      <c r="J28" s="56" t="s">
        <v>38</v>
      </c>
    </row>
    <row r="29" spans="1:10" ht="24.75" customHeight="1">
      <c r="A29" s="37"/>
      <c r="B29" s="25">
        <v>19</v>
      </c>
      <c r="C29" s="51">
        <v>616</v>
      </c>
      <c r="D29" s="52"/>
      <c r="E29" s="53">
        <v>200</v>
      </c>
      <c r="F29" s="51">
        <v>260</v>
      </c>
      <c r="G29" s="54"/>
      <c r="H29" s="62">
        <f t="shared" si="1"/>
        <v>460</v>
      </c>
      <c r="I29" s="55"/>
      <c r="J29" s="56" t="s">
        <v>35</v>
      </c>
    </row>
    <row r="30" spans="1:10" ht="24.75" customHeight="1">
      <c r="A30" s="37"/>
      <c r="B30" s="25">
        <v>20</v>
      </c>
      <c r="C30" s="51">
        <v>609</v>
      </c>
      <c r="D30" s="52"/>
      <c r="E30" s="53">
        <v>500</v>
      </c>
      <c r="F30" s="51">
        <v>400</v>
      </c>
      <c r="G30" s="54">
        <v>410</v>
      </c>
      <c r="H30" s="62">
        <f t="shared" si="1"/>
        <v>1310</v>
      </c>
      <c r="I30" s="55">
        <v>100</v>
      </c>
      <c r="J30" s="56" t="s">
        <v>34</v>
      </c>
    </row>
    <row r="31" spans="1:10" ht="24.75" customHeight="1">
      <c r="A31" s="37"/>
      <c r="B31" s="25">
        <v>21</v>
      </c>
      <c r="C31" s="51">
        <v>616</v>
      </c>
      <c r="D31" s="52"/>
      <c r="E31" s="53">
        <v>200</v>
      </c>
      <c r="F31" s="51"/>
      <c r="G31" s="54">
        <v>60</v>
      </c>
      <c r="H31" s="62">
        <f t="shared" si="1"/>
        <v>260</v>
      </c>
      <c r="I31" s="55">
        <v>30</v>
      </c>
      <c r="J31" s="56" t="s">
        <v>35</v>
      </c>
    </row>
    <row r="32" spans="1:10" ht="24.75" customHeight="1">
      <c r="A32" s="37"/>
      <c r="B32" s="25">
        <v>22</v>
      </c>
      <c r="C32" s="51"/>
      <c r="D32" s="52"/>
      <c r="E32" s="53"/>
      <c r="F32" s="51"/>
      <c r="G32" s="54"/>
      <c r="H32" s="62">
        <f t="shared" si="1"/>
        <v>0</v>
      </c>
      <c r="I32" s="55"/>
      <c r="J32" s="56"/>
    </row>
    <row r="33" spans="1:10" ht="24.75" customHeight="1">
      <c r="A33" s="37"/>
      <c r="B33" s="25">
        <v>23</v>
      </c>
      <c r="C33" s="51"/>
      <c r="D33" s="52"/>
      <c r="E33" s="53"/>
      <c r="F33" s="51"/>
      <c r="G33" s="54"/>
      <c r="H33" s="62">
        <f t="shared" si="1"/>
        <v>0</v>
      </c>
      <c r="I33" s="55"/>
      <c r="J33" s="56"/>
    </row>
    <row r="34" spans="1:10" ht="24.75" customHeight="1">
      <c r="A34" s="37"/>
      <c r="B34" s="25">
        <v>24</v>
      </c>
      <c r="C34" s="51"/>
      <c r="D34" s="52"/>
      <c r="E34" s="53"/>
      <c r="F34" s="51"/>
      <c r="G34" s="54"/>
      <c r="H34" s="62">
        <f t="shared" si="1"/>
        <v>0</v>
      </c>
      <c r="I34" s="55"/>
      <c r="J34" s="56"/>
    </row>
    <row r="35" spans="1:10" ht="24.75" customHeight="1">
      <c r="A35" s="37"/>
      <c r="B35" s="57">
        <v>25</v>
      </c>
      <c r="C35" s="58"/>
      <c r="D35" s="59"/>
      <c r="E35" s="60"/>
      <c r="F35" s="58"/>
      <c r="G35" s="61"/>
      <c r="H35" s="140">
        <f t="shared" si="1"/>
        <v>0</v>
      </c>
      <c r="I35" s="63"/>
      <c r="J35" s="64"/>
    </row>
    <row r="36" spans="1:11" ht="31.5" customHeight="1">
      <c r="A36" s="123" t="s">
        <v>22</v>
      </c>
      <c r="B36" s="124" t="s">
        <v>65</v>
      </c>
      <c r="C36" s="124" t="s">
        <v>24</v>
      </c>
      <c r="D36" s="125" t="s">
        <v>25</v>
      </c>
      <c r="E36" s="68" t="s">
        <v>26</v>
      </c>
      <c r="F36" s="68"/>
      <c r="G36" s="68"/>
      <c r="H36" s="126" t="s">
        <v>27</v>
      </c>
      <c r="I36" s="127" t="s">
        <v>28</v>
      </c>
      <c r="J36" s="128" t="s">
        <v>29</v>
      </c>
      <c r="K36" s="8"/>
    </row>
    <row r="37" spans="1:11" ht="31.5" customHeight="1">
      <c r="A37" s="123"/>
      <c r="B37" s="124"/>
      <c r="C37" s="124"/>
      <c r="D37" s="125"/>
      <c r="E37" s="68"/>
      <c r="F37" s="68"/>
      <c r="G37" s="68"/>
      <c r="H37" s="126"/>
      <c r="I37" s="127"/>
      <c r="J37" s="128"/>
      <c r="K37" s="8"/>
    </row>
    <row r="38" spans="1:11" ht="40.5" customHeight="1">
      <c r="A38" s="123"/>
      <c r="B38" s="124"/>
      <c r="C38" s="124"/>
      <c r="D38" s="125"/>
      <c r="E38" s="129" t="s">
        <v>30</v>
      </c>
      <c r="F38" s="130" t="s">
        <v>31</v>
      </c>
      <c r="G38" s="131" t="s">
        <v>32</v>
      </c>
      <c r="H38" s="126"/>
      <c r="I38" s="127"/>
      <c r="J38" s="128"/>
      <c r="K38" s="8"/>
    </row>
    <row r="39" spans="1:10" ht="24.75" customHeight="1">
      <c r="A39" s="37" t="s">
        <v>41</v>
      </c>
      <c r="B39" s="38">
        <v>26</v>
      </c>
      <c r="C39" s="75">
        <v>613</v>
      </c>
      <c r="D39" s="76"/>
      <c r="E39" s="77"/>
      <c r="F39" s="75">
        <v>730</v>
      </c>
      <c r="G39" s="78"/>
      <c r="H39" s="62">
        <f aca="true" t="shared" si="2" ref="H39:H48">SUM(E39:G39)</f>
        <v>730</v>
      </c>
      <c r="I39" s="80"/>
      <c r="J39" s="81" t="s">
        <v>38</v>
      </c>
    </row>
    <row r="40" spans="1:10" ht="24.75" customHeight="1">
      <c r="A40" s="37"/>
      <c r="B40" s="57">
        <v>27</v>
      </c>
      <c r="C40" s="51">
        <v>569</v>
      </c>
      <c r="D40" s="52"/>
      <c r="E40" s="53"/>
      <c r="F40" s="51"/>
      <c r="G40" s="54">
        <v>1300</v>
      </c>
      <c r="H40" s="62">
        <f t="shared" si="2"/>
        <v>1300</v>
      </c>
      <c r="I40" s="55"/>
      <c r="J40" s="56" t="s">
        <v>78</v>
      </c>
    </row>
    <row r="41" spans="1:10" ht="24.75" customHeight="1">
      <c r="A41" s="37"/>
      <c r="B41" s="25">
        <v>28</v>
      </c>
      <c r="C41" s="51">
        <v>615</v>
      </c>
      <c r="D41" s="52"/>
      <c r="E41" s="53"/>
      <c r="F41" s="51">
        <v>610</v>
      </c>
      <c r="G41" s="54"/>
      <c r="H41" s="62">
        <f t="shared" si="2"/>
        <v>610</v>
      </c>
      <c r="I41" s="55"/>
      <c r="J41" s="56" t="s">
        <v>34</v>
      </c>
    </row>
    <row r="42" spans="1:10" ht="24.75" customHeight="1">
      <c r="A42" s="37"/>
      <c r="B42" s="25">
        <v>29</v>
      </c>
      <c r="C42" s="51">
        <v>613</v>
      </c>
      <c r="D42" s="52"/>
      <c r="E42" s="53"/>
      <c r="F42" s="51">
        <v>710</v>
      </c>
      <c r="G42" s="54"/>
      <c r="H42" s="62">
        <f t="shared" si="2"/>
        <v>710</v>
      </c>
      <c r="I42" s="55"/>
      <c r="J42" s="56" t="s">
        <v>38</v>
      </c>
    </row>
    <row r="43" spans="1:10" ht="24.75" customHeight="1">
      <c r="A43" s="37"/>
      <c r="B43" s="25">
        <v>30</v>
      </c>
      <c r="C43" s="51">
        <v>615</v>
      </c>
      <c r="D43" s="52"/>
      <c r="E43" s="53"/>
      <c r="F43" s="51">
        <v>360</v>
      </c>
      <c r="G43" s="54"/>
      <c r="H43" s="62">
        <f t="shared" si="2"/>
        <v>360</v>
      </c>
      <c r="I43" s="55"/>
      <c r="J43" s="56" t="s">
        <v>34</v>
      </c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37"/>
      <c r="B47" s="82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83" t="s">
        <v>4</v>
      </c>
      <c r="B49" s="83"/>
      <c r="C49" s="83"/>
      <c r="D49" s="83"/>
      <c r="E49" s="84">
        <f>SUM(E8:E48)</f>
        <v>2400</v>
      </c>
      <c r="F49" s="85"/>
      <c r="G49" s="85"/>
      <c r="H49" s="85"/>
      <c r="I49" s="85"/>
      <c r="J49" s="85"/>
    </row>
    <row r="50" spans="1:10" ht="28.5" customHeight="1">
      <c r="A50" s="83" t="s">
        <v>5</v>
      </c>
      <c r="B50" s="83"/>
      <c r="C50" s="83"/>
      <c r="D50" s="83"/>
      <c r="E50" s="83"/>
      <c r="F50" s="84">
        <f>SUM(F8:F48)</f>
        <v>13420</v>
      </c>
      <c r="G50" s="85"/>
      <c r="H50" s="85"/>
      <c r="I50" s="85"/>
      <c r="J50" s="85"/>
    </row>
    <row r="51" spans="1:10" ht="24.75" customHeight="1">
      <c r="A51" s="83" t="s">
        <v>6</v>
      </c>
      <c r="B51" s="83"/>
      <c r="C51" s="83"/>
      <c r="D51" s="83"/>
      <c r="E51" s="83"/>
      <c r="F51" s="83"/>
      <c r="G51" s="86">
        <f>SUM(G8:G48)</f>
        <v>14640</v>
      </c>
      <c r="H51" s="141"/>
      <c r="I51" s="141"/>
      <c r="J51" s="141"/>
    </row>
    <row r="52" spans="1:10" ht="30" customHeight="1">
      <c r="A52" s="83" t="s">
        <v>7</v>
      </c>
      <c r="B52" s="83"/>
      <c r="C52" s="83"/>
      <c r="D52" s="83"/>
      <c r="E52" s="83"/>
      <c r="F52" s="83"/>
      <c r="G52" s="83"/>
      <c r="H52" s="87">
        <f>SUM(H8:H48)</f>
        <v>30460</v>
      </c>
      <c r="I52" s="85"/>
      <c r="J52" s="85"/>
    </row>
    <row r="53" spans="1:11" ht="24.75" customHeight="1">
      <c r="A53" s="83" t="s">
        <v>43</v>
      </c>
      <c r="B53" s="83"/>
      <c r="C53" s="83"/>
      <c r="D53" s="83"/>
      <c r="E53" s="83"/>
      <c r="F53" s="83"/>
      <c r="G53" s="83"/>
      <c r="H53" s="83"/>
      <c r="I53" s="88">
        <f>SUM(I8:I48)</f>
        <v>2370</v>
      </c>
      <c r="J53" s="85"/>
      <c r="K53" s="89">
        <f>H52+I53</f>
        <v>32830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97" customFormat="1" ht="26.25" customHeight="1">
      <c r="A57" s="90" t="s">
        <v>45</v>
      </c>
      <c r="B57" s="91" t="s">
        <v>24</v>
      </c>
      <c r="C57" s="92" t="s">
        <v>25</v>
      </c>
      <c r="D57" s="93" t="s">
        <v>46</v>
      </c>
      <c r="E57" s="93"/>
      <c r="F57" s="93"/>
      <c r="G57" s="94" t="s">
        <v>47</v>
      </c>
      <c r="H57" s="94"/>
      <c r="I57" s="94"/>
      <c r="J57" s="95" t="s">
        <v>48</v>
      </c>
      <c r="K57" s="95"/>
      <c r="L57" s="95"/>
      <c r="M57" s="91" t="s">
        <v>49</v>
      </c>
      <c r="N57" s="96"/>
    </row>
    <row r="58" spans="1:14" s="97" customFormat="1" ht="55.5" customHeight="1">
      <c r="A58" s="90"/>
      <c r="B58" s="91"/>
      <c r="C58" s="92"/>
      <c r="D58" s="98" t="s">
        <v>50</v>
      </c>
      <c r="E58" s="99" t="s">
        <v>51</v>
      </c>
      <c r="F58" s="100" t="s">
        <v>52</v>
      </c>
      <c r="G58" s="101" t="s">
        <v>50</v>
      </c>
      <c r="H58" s="99" t="s">
        <v>51</v>
      </c>
      <c r="I58" s="102" t="s">
        <v>53</v>
      </c>
      <c r="J58" s="103" t="s">
        <v>50</v>
      </c>
      <c r="K58" s="99" t="s">
        <v>51</v>
      </c>
      <c r="L58" s="104" t="s">
        <v>54</v>
      </c>
      <c r="M58" s="91"/>
      <c r="N58" s="96"/>
    </row>
    <row r="59" spans="1:13" ht="24.75" customHeight="1">
      <c r="A59" s="105">
        <v>1</v>
      </c>
      <c r="B59" s="142">
        <v>373</v>
      </c>
      <c r="C59" s="143"/>
      <c r="D59" s="144">
        <v>6860</v>
      </c>
      <c r="E59" s="145">
        <v>100</v>
      </c>
      <c r="F59" s="146">
        <v>50</v>
      </c>
      <c r="G59" s="147"/>
      <c r="H59" s="146"/>
      <c r="I59" s="148"/>
      <c r="J59" s="145"/>
      <c r="K59" s="146"/>
      <c r="L59" s="149"/>
      <c r="M59" s="142"/>
    </row>
    <row r="60" spans="1:13" ht="24.75" customHeight="1">
      <c r="A60" s="105">
        <v>2</v>
      </c>
      <c r="B60" s="142">
        <v>618</v>
      </c>
      <c r="C60" s="143"/>
      <c r="D60" s="144">
        <v>8320</v>
      </c>
      <c r="E60" s="145">
        <v>100</v>
      </c>
      <c r="F60" s="146">
        <v>50</v>
      </c>
      <c r="G60" s="147"/>
      <c r="H60" s="146"/>
      <c r="I60" s="148"/>
      <c r="J60" s="145"/>
      <c r="K60" s="146"/>
      <c r="L60" s="149"/>
      <c r="M60" s="142"/>
    </row>
    <row r="61" spans="1:13" ht="24.75" customHeight="1">
      <c r="A61" s="105">
        <v>3</v>
      </c>
      <c r="B61" s="142"/>
      <c r="C61" s="143"/>
      <c r="D61" s="144"/>
      <c r="E61" s="145"/>
      <c r="F61" s="146"/>
      <c r="G61" s="147"/>
      <c r="H61" s="146"/>
      <c r="I61" s="148"/>
      <c r="J61" s="145"/>
      <c r="K61" s="146"/>
      <c r="L61" s="149"/>
      <c r="M61" s="142"/>
    </row>
    <row r="62" spans="1:13" ht="24.75" customHeight="1">
      <c r="A62" s="105">
        <v>4</v>
      </c>
      <c r="B62" s="142"/>
      <c r="C62" s="143"/>
      <c r="D62" s="144"/>
      <c r="E62" s="145"/>
      <c r="F62" s="146"/>
      <c r="G62" s="147"/>
      <c r="H62" s="146"/>
      <c r="I62" s="148"/>
      <c r="J62" s="145"/>
      <c r="K62" s="146"/>
      <c r="L62" s="149"/>
      <c r="M62" s="142"/>
    </row>
    <row r="63" spans="1:13" ht="24.75" customHeight="1">
      <c r="A63" s="105">
        <v>5</v>
      </c>
      <c r="B63" s="142"/>
      <c r="C63" s="143"/>
      <c r="D63" s="144"/>
      <c r="E63" s="145"/>
      <c r="F63" s="146"/>
      <c r="G63" s="147"/>
      <c r="H63" s="146"/>
      <c r="I63" s="148"/>
      <c r="J63" s="145"/>
      <c r="K63" s="146"/>
      <c r="L63" s="149"/>
      <c r="M63" s="142"/>
    </row>
    <row r="64" spans="1:13" ht="24.75" customHeight="1">
      <c r="A64" s="105">
        <v>6</v>
      </c>
      <c r="B64" s="142"/>
      <c r="C64" s="143"/>
      <c r="D64" s="144"/>
      <c r="E64" s="145"/>
      <c r="F64" s="146"/>
      <c r="G64" s="147"/>
      <c r="H64" s="146"/>
      <c r="I64" s="148"/>
      <c r="J64" s="145"/>
      <c r="K64" s="146"/>
      <c r="L64" s="149"/>
      <c r="M64" s="142"/>
    </row>
    <row r="65" spans="1:13" ht="24.75" customHeight="1">
      <c r="A65" s="105">
        <v>7</v>
      </c>
      <c r="B65" s="142"/>
      <c r="C65" s="143"/>
      <c r="D65" s="144"/>
      <c r="E65" s="145"/>
      <c r="F65" s="146"/>
      <c r="G65" s="147"/>
      <c r="H65" s="146"/>
      <c r="I65" s="148"/>
      <c r="J65" s="145"/>
      <c r="K65" s="146"/>
      <c r="L65" s="149"/>
      <c r="M65" s="142"/>
    </row>
    <row r="66" spans="1:13" ht="24.75" customHeight="1">
      <c r="A66" s="105">
        <v>8</v>
      </c>
      <c r="B66" s="142"/>
      <c r="C66" s="143"/>
      <c r="D66" s="144"/>
      <c r="E66" s="145"/>
      <c r="F66" s="146"/>
      <c r="G66" s="147"/>
      <c r="H66" s="146"/>
      <c r="I66" s="148"/>
      <c r="J66" s="145"/>
      <c r="K66" s="146"/>
      <c r="L66" s="149"/>
      <c r="M66" s="142"/>
    </row>
    <row r="67" spans="1:13" ht="24.75" customHeight="1">
      <c r="A67" s="105">
        <v>9</v>
      </c>
      <c r="B67" s="142"/>
      <c r="C67" s="143"/>
      <c r="D67" s="144"/>
      <c r="E67" s="145"/>
      <c r="F67" s="146"/>
      <c r="G67" s="147"/>
      <c r="H67" s="146"/>
      <c r="I67" s="148"/>
      <c r="J67" s="145"/>
      <c r="K67" s="146"/>
      <c r="L67" s="149"/>
      <c r="M67" s="142"/>
    </row>
    <row r="68" spans="1:13" ht="24.75" customHeight="1">
      <c r="A68" s="105">
        <v>10</v>
      </c>
      <c r="B68" s="142"/>
      <c r="C68" s="143"/>
      <c r="D68" s="144"/>
      <c r="E68" s="145"/>
      <c r="F68" s="146"/>
      <c r="G68" s="147"/>
      <c r="H68" s="146"/>
      <c r="I68" s="148"/>
      <c r="J68" s="145"/>
      <c r="K68" s="146"/>
      <c r="L68" s="149"/>
      <c r="M68" s="142"/>
    </row>
    <row r="69" spans="1:13" ht="24.75" customHeight="1">
      <c r="A69" s="105">
        <v>11</v>
      </c>
      <c r="B69" s="142"/>
      <c r="C69" s="143"/>
      <c r="D69" s="144"/>
      <c r="E69" s="145"/>
      <c r="F69" s="146"/>
      <c r="G69" s="147"/>
      <c r="H69" s="146"/>
      <c r="I69" s="148"/>
      <c r="J69" s="145"/>
      <c r="K69" s="146"/>
      <c r="L69" s="149"/>
      <c r="M69" s="142"/>
    </row>
    <row r="70" spans="1:13" ht="24.75" customHeight="1">
      <c r="A70" s="105">
        <v>12</v>
      </c>
      <c r="B70" s="142"/>
      <c r="C70" s="143"/>
      <c r="D70" s="144"/>
      <c r="E70" s="145"/>
      <c r="F70" s="146"/>
      <c r="G70" s="147"/>
      <c r="H70" s="146"/>
      <c r="I70" s="148"/>
      <c r="J70" s="145"/>
      <c r="K70" s="146"/>
      <c r="L70" s="149"/>
      <c r="M70" s="142"/>
    </row>
    <row r="71" spans="1:13" ht="24.75" customHeight="1">
      <c r="A71" s="105">
        <v>13</v>
      </c>
      <c r="B71" s="142"/>
      <c r="C71" s="143"/>
      <c r="D71" s="144"/>
      <c r="E71" s="145"/>
      <c r="F71" s="146"/>
      <c r="G71" s="147"/>
      <c r="H71" s="146"/>
      <c r="I71" s="148"/>
      <c r="J71" s="145"/>
      <c r="K71" s="146"/>
      <c r="L71" s="149"/>
      <c r="M71" s="142"/>
    </row>
    <row r="72" spans="1:13" ht="24.75" customHeight="1">
      <c r="A72" s="105">
        <v>14</v>
      </c>
      <c r="B72" s="142"/>
      <c r="C72" s="143"/>
      <c r="D72" s="144"/>
      <c r="E72" s="145"/>
      <c r="F72" s="146"/>
      <c r="G72" s="147"/>
      <c r="H72" s="146"/>
      <c r="I72" s="148"/>
      <c r="J72" s="145"/>
      <c r="K72" s="146"/>
      <c r="L72" s="149"/>
      <c r="M72" s="142"/>
    </row>
    <row r="73" spans="1:13" ht="24.75" customHeight="1">
      <c r="A73" s="105">
        <v>15</v>
      </c>
      <c r="B73" s="142"/>
      <c r="C73" s="143"/>
      <c r="D73" s="144"/>
      <c r="E73" s="145"/>
      <c r="F73" s="146"/>
      <c r="G73" s="147"/>
      <c r="H73" s="146"/>
      <c r="I73" s="148"/>
      <c r="J73" s="145"/>
      <c r="K73" s="146"/>
      <c r="L73" s="149"/>
      <c r="M73" s="142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1">
        <f>(SUM(D59:D73)/1000)+(SUM(G59:G73)/1000)+(SUM(J59:J73)/1000)</f>
        <v>15.18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1">
        <f>(SUM(E59:E73))+(SUM(H59:H73))+(SUM(K59:K73))</f>
        <v>200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1">
        <f>(SUM(F59:F73))+(SUM(I59:I73))+(SUM(L59:L73))</f>
        <v>100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97" customFormat="1" ht="26.25" customHeight="1">
      <c r="A80" s="90" t="s">
        <v>45</v>
      </c>
      <c r="B80" s="91" t="s">
        <v>24</v>
      </c>
      <c r="C80" s="92" t="s">
        <v>25</v>
      </c>
      <c r="D80" s="93" t="s">
        <v>46</v>
      </c>
      <c r="E80" s="93"/>
      <c r="F80" s="93"/>
      <c r="G80" s="94" t="s">
        <v>47</v>
      </c>
      <c r="H80" s="94"/>
      <c r="I80" s="94"/>
      <c r="J80" s="95" t="s">
        <v>48</v>
      </c>
      <c r="K80" s="95"/>
      <c r="L80" s="95"/>
      <c r="M80" s="91" t="s">
        <v>49</v>
      </c>
      <c r="N80" s="96"/>
    </row>
    <row r="81" spans="1:14" s="97" customFormat="1" ht="55.5" customHeight="1">
      <c r="A81" s="90"/>
      <c r="B81" s="91"/>
      <c r="C81" s="92"/>
      <c r="D81" s="98" t="s">
        <v>50</v>
      </c>
      <c r="E81" s="99" t="s">
        <v>51</v>
      </c>
      <c r="F81" s="100" t="s">
        <v>52</v>
      </c>
      <c r="G81" s="101" t="s">
        <v>50</v>
      </c>
      <c r="H81" s="99" t="s">
        <v>51</v>
      </c>
      <c r="I81" s="102" t="s">
        <v>53</v>
      </c>
      <c r="J81" s="103" t="s">
        <v>50</v>
      </c>
      <c r="K81" s="99" t="s">
        <v>51</v>
      </c>
      <c r="L81" s="104" t="s">
        <v>54</v>
      </c>
      <c r="M81" s="91"/>
      <c r="N81" s="96"/>
    </row>
    <row r="82" spans="1:13" ht="24.75" customHeight="1">
      <c r="A82" s="105">
        <v>1</v>
      </c>
      <c r="B82" s="142">
        <v>373</v>
      </c>
      <c r="C82" s="143"/>
      <c r="D82" s="144">
        <v>4980</v>
      </c>
      <c r="E82" s="145">
        <v>76</v>
      </c>
      <c r="F82" s="146">
        <v>38</v>
      </c>
      <c r="G82" s="147"/>
      <c r="H82" s="146"/>
      <c r="I82" s="148"/>
      <c r="J82" s="145"/>
      <c r="K82" s="146"/>
      <c r="L82" s="149"/>
      <c r="M82" s="142"/>
    </row>
    <row r="83" spans="1:13" ht="24.75" customHeight="1">
      <c r="A83" s="105">
        <v>2</v>
      </c>
      <c r="B83" s="142">
        <v>618</v>
      </c>
      <c r="C83" s="143"/>
      <c r="D83" s="144">
        <v>5220</v>
      </c>
      <c r="E83" s="145">
        <v>78</v>
      </c>
      <c r="F83" s="146">
        <v>39</v>
      </c>
      <c r="G83" s="147"/>
      <c r="H83" s="146"/>
      <c r="I83" s="148"/>
      <c r="J83" s="145"/>
      <c r="K83" s="146"/>
      <c r="L83" s="149"/>
      <c r="M83" s="142"/>
    </row>
    <row r="84" spans="1:13" ht="24.75" customHeight="1">
      <c r="A84" s="105">
        <v>3</v>
      </c>
      <c r="B84" s="142">
        <v>618</v>
      </c>
      <c r="C84" s="143"/>
      <c r="D84" s="144">
        <v>5070</v>
      </c>
      <c r="E84" s="145"/>
      <c r="F84" s="146"/>
      <c r="G84" s="147">
        <v>5450</v>
      </c>
      <c r="H84" s="146"/>
      <c r="I84" s="148"/>
      <c r="J84" s="145"/>
      <c r="K84" s="146">
        <v>168</v>
      </c>
      <c r="L84" s="149">
        <v>84</v>
      </c>
      <c r="M84" s="142"/>
    </row>
    <row r="85" spans="1:13" ht="24.75" customHeight="1">
      <c r="A85" s="105">
        <v>4</v>
      </c>
      <c r="B85" s="142">
        <v>374</v>
      </c>
      <c r="C85" s="143"/>
      <c r="D85" s="144">
        <v>5710</v>
      </c>
      <c r="E85" s="145"/>
      <c r="F85" s="146"/>
      <c r="G85" s="147">
        <v>8370</v>
      </c>
      <c r="H85" s="146"/>
      <c r="I85" s="148"/>
      <c r="J85" s="145"/>
      <c r="K85" s="146">
        <v>146</v>
      </c>
      <c r="L85" s="149">
        <v>73</v>
      </c>
      <c r="M85" s="142"/>
    </row>
    <row r="86" spans="1:13" ht="24.75" customHeight="1">
      <c r="A86" s="105">
        <v>5</v>
      </c>
      <c r="B86" s="142">
        <v>373</v>
      </c>
      <c r="C86" s="143"/>
      <c r="D86" s="144">
        <v>11910</v>
      </c>
      <c r="E86" s="145"/>
      <c r="F86" s="146"/>
      <c r="G86" s="147">
        <v>11280</v>
      </c>
      <c r="H86" s="146"/>
      <c r="I86" s="148"/>
      <c r="J86" s="145"/>
      <c r="K86" s="146">
        <v>165</v>
      </c>
      <c r="L86" s="149">
        <v>82.5</v>
      </c>
      <c r="M86" s="142"/>
    </row>
    <row r="87" spans="1:13" ht="24.75" customHeight="1">
      <c r="A87" s="105">
        <v>6</v>
      </c>
      <c r="B87" s="142">
        <v>374</v>
      </c>
      <c r="C87" s="143"/>
      <c r="D87" s="144">
        <v>7760</v>
      </c>
      <c r="E87" s="145">
        <v>78</v>
      </c>
      <c r="F87" s="146">
        <v>39</v>
      </c>
      <c r="G87" s="147"/>
      <c r="H87" s="146"/>
      <c r="I87" s="148"/>
      <c r="J87" s="145"/>
      <c r="K87" s="146"/>
      <c r="L87" s="149"/>
      <c r="M87" s="142"/>
    </row>
    <row r="88" spans="1:13" ht="24.75" customHeight="1">
      <c r="A88" s="105">
        <v>7</v>
      </c>
      <c r="B88" s="142"/>
      <c r="C88" s="143"/>
      <c r="D88" s="144"/>
      <c r="E88" s="145"/>
      <c r="F88" s="146"/>
      <c r="G88" s="147"/>
      <c r="H88" s="146"/>
      <c r="I88" s="148"/>
      <c r="J88" s="145"/>
      <c r="K88" s="146"/>
      <c r="L88" s="149"/>
      <c r="M88" s="142"/>
    </row>
    <row r="89" spans="1:13" ht="24.75" customHeight="1">
      <c r="A89" s="105">
        <v>8</v>
      </c>
      <c r="B89" s="142"/>
      <c r="C89" s="143"/>
      <c r="D89" s="144"/>
      <c r="E89" s="145"/>
      <c r="F89" s="146"/>
      <c r="G89" s="147"/>
      <c r="H89" s="146"/>
      <c r="I89" s="148"/>
      <c r="J89" s="145"/>
      <c r="K89" s="146"/>
      <c r="L89" s="149"/>
      <c r="M89" s="142"/>
    </row>
    <row r="90" spans="1:13" ht="24.75" customHeight="1">
      <c r="A90" s="105">
        <v>9</v>
      </c>
      <c r="B90" s="142"/>
      <c r="C90" s="143"/>
      <c r="D90" s="144"/>
      <c r="E90" s="145"/>
      <c r="F90" s="146"/>
      <c r="G90" s="147"/>
      <c r="H90" s="146"/>
      <c r="I90" s="148"/>
      <c r="J90" s="145"/>
      <c r="K90" s="146"/>
      <c r="L90" s="149"/>
      <c r="M90" s="142"/>
    </row>
    <row r="91" spans="1:13" ht="24.75" customHeight="1">
      <c r="A91" s="105">
        <v>10</v>
      </c>
      <c r="B91" s="142"/>
      <c r="C91" s="143"/>
      <c r="D91" s="144"/>
      <c r="E91" s="145"/>
      <c r="F91" s="146"/>
      <c r="G91" s="147"/>
      <c r="H91" s="146"/>
      <c r="I91" s="148"/>
      <c r="J91" s="145"/>
      <c r="K91" s="146"/>
      <c r="L91" s="149"/>
      <c r="M91" s="142"/>
    </row>
    <row r="92" spans="1:13" ht="24.75" customHeight="1">
      <c r="A92" s="105">
        <v>11</v>
      </c>
      <c r="B92" s="142"/>
      <c r="C92" s="143"/>
      <c r="D92" s="144"/>
      <c r="E92" s="145"/>
      <c r="F92" s="146"/>
      <c r="G92" s="147"/>
      <c r="H92" s="146"/>
      <c r="I92" s="148"/>
      <c r="J92" s="145"/>
      <c r="K92" s="146"/>
      <c r="L92" s="149"/>
      <c r="M92" s="142"/>
    </row>
    <row r="93" spans="1:13" ht="24.75" customHeight="1">
      <c r="A93" s="105">
        <v>12</v>
      </c>
      <c r="B93" s="142"/>
      <c r="C93" s="143"/>
      <c r="D93" s="144"/>
      <c r="E93" s="145"/>
      <c r="F93" s="146"/>
      <c r="G93" s="147"/>
      <c r="H93" s="146"/>
      <c r="I93" s="148"/>
      <c r="J93" s="145"/>
      <c r="K93" s="146"/>
      <c r="L93" s="149"/>
      <c r="M93" s="142"/>
    </row>
    <row r="94" spans="1:13" ht="24.75" customHeight="1">
      <c r="A94" s="105">
        <v>13</v>
      </c>
      <c r="B94" s="142"/>
      <c r="C94" s="143"/>
      <c r="D94" s="144"/>
      <c r="E94" s="145"/>
      <c r="F94" s="146"/>
      <c r="G94" s="147"/>
      <c r="H94" s="146"/>
      <c r="I94" s="148"/>
      <c r="J94" s="145"/>
      <c r="K94" s="146"/>
      <c r="L94" s="149"/>
      <c r="M94" s="142"/>
    </row>
    <row r="95" spans="1:13" ht="24.75" customHeight="1">
      <c r="A95" s="105">
        <v>14</v>
      </c>
      <c r="B95" s="142"/>
      <c r="C95" s="143"/>
      <c r="D95" s="144"/>
      <c r="E95" s="145"/>
      <c r="F95" s="146"/>
      <c r="G95" s="147"/>
      <c r="H95" s="146"/>
      <c r="I95" s="148"/>
      <c r="J95" s="145"/>
      <c r="K95" s="146"/>
      <c r="L95" s="149"/>
      <c r="M95" s="142"/>
    </row>
    <row r="96" spans="1:13" ht="24.75" customHeight="1">
      <c r="A96" s="105">
        <v>15</v>
      </c>
      <c r="B96" s="142"/>
      <c r="C96" s="143"/>
      <c r="D96" s="144"/>
      <c r="E96" s="145"/>
      <c r="F96" s="146"/>
      <c r="G96" s="147"/>
      <c r="H96" s="146"/>
      <c r="I96" s="148"/>
      <c r="J96" s="145"/>
      <c r="K96" s="146"/>
      <c r="L96" s="149"/>
      <c r="M96" s="142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1">
        <f>(SUM(D82:D96)/1000)+(SUM(G82:G96)/1000)+(SUM(J82:J96)/1000)</f>
        <v>65.75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1">
        <f>(SUM(E82:E96))+(SUM(H82:H96))+(SUM(K82:K96))</f>
        <v>711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1">
        <f>(SUM(F82:F96))+(SUM(I82:I96))+(SUM(L82:L96))</f>
        <v>355.5</v>
      </c>
    </row>
    <row r="100" spans="1:10" ht="24.75" customHeight="1">
      <c r="A100" s="112"/>
      <c r="B100" s="112"/>
      <c r="C100" s="112"/>
      <c r="D100" s="112"/>
      <c r="E100" s="112"/>
      <c r="F100" s="112"/>
      <c r="G100" s="112"/>
      <c r="H100" s="112"/>
      <c r="I100" s="112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5" customFormat="1" ht="15">
      <c r="A102" s="113" t="s">
        <v>61</v>
      </c>
      <c r="B102" s="113"/>
      <c r="C102" s="113"/>
      <c r="D102" s="113"/>
      <c r="E102" s="114">
        <v>1</v>
      </c>
      <c r="F102" s="115" t="s">
        <v>17</v>
      </c>
    </row>
    <row r="103" spans="1:6" s="115" customFormat="1" ht="23.25" customHeight="1">
      <c r="A103" s="113" t="s">
        <v>62</v>
      </c>
      <c r="B103" s="113"/>
      <c r="C103" s="113"/>
      <c r="D103" s="113"/>
      <c r="E103" s="114">
        <v>30</v>
      </c>
      <c r="F103" s="115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L7" sqref="L7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7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16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39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39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39"/>
      <c r="J7" s="35"/>
      <c r="K7" s="8"/>
    </row>
    <row r="8" spans="1:11" ht="24.75" customHeight="1">
      <c r="A8" s="37" t="s">
        <v>33</v>
      </c>
      <c r="B8" s="38">
        <v>1</v>
      </c>
      <c r="C8" s="38">
        <v>463</v>
      </c>
      <c r="D8" s="39"/>
      <c r="E8" s="40">
        <v>370</v>
      </c>
      <c r="F8" s="38">
        <v>800</v>
      </c>
      <c r="G8" s="41"/>
      <c r="H8" s="62">
        <f aca="true" t="shared" si="0" ref="H8:H22">SUM(E8:G8)</f>
        <v>1170</v>
      </c>
      <c r="I8" s="43"/>
      <c r="J8" s="44" t="s">
        <v>37</v>
      </c>
      <c r="K8" s="8"/>
    </row>
    <row r="9" spans="1:11" ht="24.75" customHeight="1">
      <c r="A9" s="37"/>
      <c r="B9" s="25">
        <v>2</v>
      </c>
      <c r="C9" s="25">
        <v>609</v>
      </c>
      <c r="D9" s="45"/>
      <c r="E9" s="46">
        <v>180</v>
      </c>
      <c r="F9" s="25">
        <v>800</v>
      </c>
      <c r="G9" s="47"/>
      <c r="H9" s="62">
        <f t="shared" si="0"/>
        <v>980</v>
      </c>
      <c r="I9" s="49"/>
      <c r="J9" s="50" t="s">
        <v>34</v>
      </c>
      <c r="K9" s="8"/>
    </row>
    <row r="10" spans="1:11" ht="24.75" customHeight="1">
      <c r="A10" s="37"/>
      <c r="B10" s="25">
        <v>3</v>
      </c>
      <c r="C10" s="25">
        <v>611</v>
      </c>
      <c r="D10" s="45"/>
      <c r="E10" s="46">
        <v>290</v>
      </c>
      <c r="F10" s="25">
        <v>1000</v>
      </c>
      <c r="G10" s="47"/>
      <c r="H10" s="62">
        <f t="shared" si="0"/>
        <v>1290</v>
      </c>
      <c r="I10" s="49"/>
      <c r="J10" s="50" t="s">
        <v>36</v>
      </c>
      <c r="K10" s="8"/>
    </row>
    <row r="11" spans="1:11" ht="24.75" customHeight="1">
      <c r="A11" s="37"/>
      <c r="B11" s="25">
        <v>4</v>
      </c>
      <c r="C11" s="25">
        <v>616</v>
      </c>
      <c r="D11" s="45"/>
      <c r="E11" s="46"/>
      <c r="F11" s="25">
        <v>600</v>
      </c>
      <c r="G11" s="47"/>
      <c r="H11" s="62">
        <f t="shared" si="0"/>
        <v>600</v>
      </c>
      <c r="I11" s="49">
        <v>160</v>
      </c>
      <c r="J11" s="50" t="s">
        <v>35</v>
      </c>
      <c r="K11" s="8"/>
    </row>
    <row r="12" spans="1:11" ht="24.75" customHeight="1">
      <c r="A12" s="37"/>
      <c r="B12" s="25">
        <v>5</v>
      </c>
      <c r="C12" s="25">
        <v>613</v>
      </c>
      <c r="D12" s="45"/>
      <c r="E12" s="46">
        <v>180</v>
      </c>
      <c r="F12" s="25">
        <v>300</v>
      </c>
      <c r="G12" s="47"/>
      <c r="H12" s="62">
        <f t="shared" si="0"/>
        <v>480</v>
      </c>
      <c r="I12" s="49"/>
      <c r="J12" s="50" t="s">
        <v>36</v>
      </c>
      <c r="K12" s="8"/>
    </row>
    <row r="13" spans="1:11" ht="24.75" customHeight="1">
      <c r="A13" s="37"/>
      <c r="B13" s="25">
        <v>6</v>
      </c>
      <c r="C13" s="25">
        <v>609</v>
      </c>
      <c r="D13" s="45"/>
      <c r="E13" s="46">
        <v>210</v>
      </c>
      <c r="F13" s="25">
        <v>700</v>
      </c>
      <c r="G13" s="47"/>
      <c r="H13" s="62">
        <f t="shared" si="0"/>
        <v>910</v>
      </c>
      <c r="I13" s="49"/>
      <c r="J13" s="50" t="s">
        <v>34</v>
      </c>
      <c r="K13" s="8"/>
    </row>
    <row r="14" spans="1:10" ht="24.75" customHeight="1">
      <c r="A14" s="37"/>
      <c r="B14" s="25">
        <v>7</v>
      </c>
      <c r="C14" s="51">
        <v>463</v>
      </c>
      <c r="D14" s="52"/>
      <c r="E14" s="53"/>
      <c r="F14" s="51">
        <v>170</v>
      </c>
      <c r="G14" s="54"/>
      <c r="H14" s="62">
        <f t="shared" si="0"/>
        <v>170</v>
      </c>
      <c r="I14" s="55"/>
      <c r="J14" s="56" t="s">
        <v>37</v>
      </c>
    </row>
    <row r="15" spans="1:10" ht="24.75" customHeight="1">
      <c r="A15" s="37"/>
      <c r="B15" s="25">
        <v>8</v>
      </c>
      <c r="C15" s="51">
        <v>616</v>
      </c>
      <c r="D15" s="52"/>
      <c r="E15" s="53"/>
      <c r="F15" s="51">
        <v>430</v>
      </c>
      <c r="G15" s="54"/>
      <c r="H15" s="62">
        <f t="shared" si="0"/>
        <v>430</v>
      </c>
      <c r="I15" s="55"/>
      <c r="J15" s="56" t="s">
        <v>35</v>
      </c>
    </row>
    <row r="16" spans="1:10" ht="24.75" customHeight="1">
      <c r="A16" s="37"/>
      <c r="B16" s="25">
        <v>9</v>
      </c>
      <c r="C16" s="51">
        <v>613</v>
      </c>
      <c r="D16" s="52"/>
      <c r="E16" s="53"/>
      <c r="F16" s="51">
        <v>1030</v>
      </c>
      <c r="G16" s="54"/>
      <c r="H16" s="62">
        <f t="shared" si="0"/>
        <v>1030</v>
      </c>
      <c r="I16" s="55"/>
      <c r="J16" s="56" t="s">
        <v>36</v>
      </c>
    </row>
    <row r="17" spans="1:10" ht="24.75" customHeight="1">
      <c r="A17" s="37"/>
      <c r="B17" s="25">
        <v>10</v>
      </c>
      <c r="C17" s="51">
        <v>213</v>
      </c>
      <c r="D17" s="52"/>
      <c r="E17" s="53"/>
      <c r="F17" s="51"/>
      <c r="G17" s="54"/>
      <c r="H17" s="62">
        <f t="shared" si="0"/>
        <v>0</v>
      </c>
      <c r="I17" s="55">
        <v>980</v>
      </c>
      <c r="J17" s="56"/>
    </row>
    <row r="18" spans="1:10" ht="24.75" customHeight="1">
      <c r="A18" s="37"/>
      <c r="B18" s="25">
        <v>11</v>
      </c>
      <c r="C18" s="51">
        <v>615</v>
      </c>
      <c r="D18" s="52"/>
      <c r="E18" s="53"/>
      <c r="F18" s="51">
        <v>350</v>
      </c>
      <c r="G18" s="54"/>
      <c r="H18" s="62">
        <f t="shared" si="0"/>
        <v>350</v>
      </c>
      <c r="I18" s="55">
        <v>300</v>
      </c>
      <c r="J18" s="56" t="s">
        <v>34</v>
      </c>
    </row>
    <row r="19" spans="1:10" ht="24.75" customHeight="1">
      <c r="A19" s="37"/>
      <c r="B19" s="25">
        <v>12</v>
      </c>
      <c r="C19" s="51">
        <v>611</v>
      </c>
      <c r="D19" s="52"/>
      <c r="E19" s="53"/>
      <c r="F19" s="51">
        <v>670</v>
      </c>
      <c r="G19" s="54"/>
      <c r="H19" s="62">
        <f t="shared" si="0"/>
        <v>670</v>
      </c>
      <c r="I19" s="55"/>
      <c r="J19" s="56" t="s">
        <v>36</v>
      </c>
    </row>
    <row r="20" spans="1:10" ht="24.75" customHeight="1">
      <c r="A20" s="37"/>
      <c r="B20" s="25">
        <v>13</v>
      </c>
      <c r="C20" s="51">
        <v>666</v>
      </c>
      <c r="D20" s="52"/>
      <c r="E20" s="53"/>
      <c r="F20" s="51">
        <v>500</v>
      </c>
      <c r="G20" s="54">
        <v>80</v>
      </c>
      <c r="H20" s="62">
        <f t="shared" si="0"/>
        <v>580</v>
      </c>
      <c r="I20" s="55"/>
      <c r="J20" s="56" t="s">
        <v>38</v>
      </c>
    </row>
    <row r="21" spans="1:10" ht="24.75" customHeight="1">
      <c r="A21" s="37"/>
      <c r="B21" s="25">
        <v>14</v>
      </c>
      <c r="C21" s="51"/>
      <c r="D21" s="52"/>
      <c r="E21" s="53"/>
      <c r="F21" s="51"/>
      <c r="G21" s="54"/>
      <c r="H21" s="62">
        <f t="shared" si="0"/>
        <v>0</v>
      </c>
      <c r="I21" s="55"/>
      <c r="J21" s="56"/>
    </row>
    <row r="22" spans="1:10" ht="24.75" customHeight="1">
      <c r="A22" s="37"/>
      <c r="B22" s="57">
        <v>15</v>
      </c>
      <c r="C22" s="58"/>
      <c r="D22" s="59"/>
      <c r="E22" s="60"/>
      <c r="F22" s="58"/>
      <c r="G22" s="61"/>
      <c r="H22" s="140">
        <f t="shared" si="0"/>
        <v>0</v>
      </c>
      <c r="I22" s="63"/>
      <c r="J22" s="64"/>
    </row>
    <row r="23" spans="1:11" ht="31.5" customHeight="1">
      <c r="A23" s="123" t="s">
        <v>22</v>
      </c>
      <c r="B23" s="124" t="s">
        <v>23</v>
      </c>
      <c r="C23" s="124" t="s">
        <v>24</v>
      </c>
      <c r="D23" s="125" t="s">
        <v>25</v>
      </c>
      <c r="E23" s="68" t="s">
        <v>26</v>
      </c>
      <c r="F23" s="68"/>
      <c r="G23" s="68"/>
      <c r="H23" s="126" t="s">
        <v>27</v>
      </c>
      <c r="I23" s="127" t="s">
        <v>28</v>
      </c>
      <c r="J23" s="128" t="s">
        <v>29</v>
      </c>
      <c r="K23" s="8"/>
    </row>
    <row r="24" spans="1:11" ht="31.5" customHeight="1">
      <c r="A24" s="123"/>
      <c r="B24" s="124"/>
      <c r="C24" s="124"/>
      <c r="D24" s="125"/>
      <c r="E24" s="68"/>
      <c r="F24" s="68"/>
      <c r="G24" s="68"/>
      <c r="H24" s="126"/>
      <c r="I24" s="127"/>
      <c r="J24" s="128"/>
      <c r="K24" s="8"/>
    </row>
    <row r="25" spans="1:11" ht="40.5" customHeight="1">
      <c r="A25" s="123"/>
      <c r="B25" s="124"/>
      <c r="C25" s="124"/>
      <c r="D25" s="125"/>
      <c r="E25" s="129" t="s">
        <v>30</v>
      </c>
      <c r="F25" s="130" t="s">
        <v>31</v>
      </c>
      <c r="G25" s="131" t="s">
        <v>32</v>
      </c>
      <c r="H25" s="126"/>
      <c r="I25" s="127"/>
      <c r="J25" s="128"/>
      <c r="K25" s="8"/>
    </row>
    <row r="26" spans="1:10" ht="24.75" customHeight="1">
      <c r="A26" s="37" t="s">
        <v>40</v>
      </c>
      <c r="B26" s="38">
        <v>16</v>
      </c>
      <c r="C26" s="75">
        <v>610</v>
      </c>
      <c r="D26" s="76"/>
      <c r="E26" s="77">
        <v>500</v>
      </c>
      <c r="F26" s="75">
        <v>470</v>
      </c>
      <c r="G26" s="78"/>
      <c r="H26" s="62">
        <f aca="true" t="shared" si="1" ref="H26:H35">SUM(E26:G26)</f>
        <v>970</v>
      </c>
      <c r="I26" s="80"/>
      <c r="J26" s="81" t="s">
        <v>38</v>
      </c>
    </row>
    <row r="27" spans="1:10" ht="24.75" customHeight="1">
      <c r="A27" s="37"/>
      <c r="B27" s="57">
        <v>17</v>
      </c>
      <c r="C27" s="51">
        <v>609</v>
      </c>
      <c r="D27" s="52"/>
      <c r="E27" s="53"/>
      <c r="F27" s="51">
        <v>900</v>
      </c>
      <c r="G27" s="54">
        <v>330</v>
      </c>
      <c r="H27" s="62">
        <f t="shared" si="1"/>
        <v>1230</v>
      </c>
      <c r="I27" s="55"/>
      <c r="J27" s="56" t="s">
        <v>34</v>
      </c>
    </row>
    <row r="28" spans="1:10" ht="24.75" customHeight="1">
      <c r="A28" s="37"/>
      <c r="B28" s="25">
        <v>18</v>
      </c>
      <c r="C28" s="51">
        <v>616</v>
      </c>
      <c r="D28" s="52"/>
      <c r="E28" s="53"/>
      <c r="F28" s="51">
        <v>970</v>
      </c>
      <c r="G28" s="54"/>
      <c r="H28" s="62">
        <f t="shared" si="1"/>
        <v>970</v>
      </c>
      <c r="I28" s="55"/>
      <c r="J28" s="56" t="s">
        <v>35</v>
      </c>
    </row>
    <row r="29" spans="1:10" ht="24.75" customHeight="1">
      <c r="A29" s="37"/>
      <c r="B29" s="25">
        <v>19</v>
      </c>
      <c r="C29" s="51">
        <v>609</v>
      </c>
      <c r="D29" s="52"/>
      <c r="E29" s="53"/>
      <c r="F29" s="51">
        <v>520</v>
      </c>
      <c r="G29" s="54"/>
      <c r="H29" s="62">
        <f t="shared" si="1"/>
        <v>520</v>
      </c>
      <c r="I29" s="55"/>
      <c r="J29" s="56" t="s">
        <v>34</v>
      </c>
    </row>
    <row r="30" spans="1:10" ht="24.75" customHeight="1">
      <c r="A30" s="37"/>
      <c r="B30" s="25">
        <v>20</v>
      </c>
      <c r="C30" s="51">
        <v>610</v>
      </c>
      <c r="D30" s="52"/>
      <c r="E30" s="53">
        <v>600</v>
      </c>
      <c r="F30" s="51">
        <v>800</v>
      </c>
      <c r="G30" s="54"/>
      <c r="H30" s="62">
        <f t="shared" si="1"/>
        <v>1400</v>
      </c>
      <c r="I30" s="55"/>
      <c r="J30" s="56" t="s">
        <v>38</v>
      </c>
    </row>
    <row r="31" spans="1:10" ht="24.75" customHeight="1">
      <c r="A31" s="37"/>
      <c r="B31" s="25">
        <v>21</v>
      </c>
      <c r="C31" s="51">
        <v>616</v>
      </c>
      <c r="D31" s="52"/>
      <c r="E31" s="53"/>
      <c r="F31" s="51">
        <v>600</v>
      </c>
      <c r="G31" s="54"/>
      <c r="H31" s="62">
        <f t="shared" si="1"/>
        <v>600</v>
      </c>
      <c r="I31" s="55">
        <v>220</v>
      </c>
      <c r="J31" s="56" t="s">
        <v>35</v>
      </c>
    </row>
    <row r="32" spans="1:10" ht="24.75" customHeight="1">
      <c r="A32" s="37"/>
      <c r="B32" s="25">
        <v>22</v>
      </c>
      <c r="C32" s="51"/>
      <c r="D32" s="52"/>
      <c r="E32" s="53"/>
      <c r="F32" s="51"/>
      <c r="G32" s="54"/>
      <c r="H32" s="62">
        <f t="shared" si="1"/>
        <v>0</v>
      </c>
      <c r="I32" s="55"/>
      <c r="J32" s="56"/>
    </row>
    <row r="33" spans="1:10" ht="24.75" customHeight="1">
      <c r="A33" s="37"/>
      <c r="B33" s="25">
        <v>23</v>
      </c>
      <c r="C33" s="51"/>
      <c r="D33" s="52"/>
      <c r="E33" s="53"/>
      <c r="F33" s="51"/>
      <c r="G33" s="54"/>
      <c r="H33" s="62">
        <f t="shared" si="1"/>
        <v>0</v>
      </c>
      <c r="I33" s="55"/>
      <c r="J33" s="56"/>
    </row>
    <row r="34" spans="1:10" ht="24.75" customHeight="1">
      <c r="A34" s="37"/>
      <c r="B34" s="25">
        <v>24</v>
      </c>
      <c r="C34" s="51"/>
      <c r="D34" s="52"/>
      <c r="E34" s="53"/>
      <c r="F34" s="51"/>
      <c r="G34" s="54"/>
      <c r="H34" s="62">
        <f t="shared" si="1"/>
        <v>0</v>
      </c>
      <c r="I34" s="55"/>
      <c r="J34" s="56"/>
    </row>
    <row r="35" spans="1:10" ht="24.75" customHeight="1">
      <c r="A35" s="37"/>
      <c r="B35" s="57">
        <v>25</v>
      </c>
      <c r="C35" s="58"/>
      <c r="D35" s="59"/>
      <c r="E35" s="60"/>
      <c r="F35" s="58"/>
      <c r="G35" s="61"/>
      <c r="H35" s="140">
        <f t="shared" si="1"/>
        <v>0</v>
      </c>
      <c r="I35" s="63"/>
      <c r="J35" s="64"/>
    </row>
    <row r="36" spans="1:11" ht="31.5" customHeight="1">
      <c r="A36" s="123" t="s">
        <v>22</v>
      </c>
      <c r="B36" s="124" t="s">
        <v>65</v>
      </c>
      <c r="C36" s="124" t="s">
        <v>24</v>
      </c>
      <c r="D36" s="125" t="s">
        <v>25</v>
      </c>
      <c r="E36" s="68" t="s">
        <v>26</v>
      </c>
      <c r="F36" s="68"/>
      <c r="G36" s="68"/>
      <c r="H36" s="126" t="s">
        <v>27</v>
      </c>
      <c r="I36" s="127" t="s">
        <v>28</v>
      </c>
      <c r="J36" s="128" t="s">
        <v>29</v>
      </c>
      <c r="K36" s="8"/>
    </row>
    <row r="37" spans="1:11" ht="31.5" customHeight="1">
      <c r="A37" s="123"/>
      <c r="B37" s="124"/>
      <c r="C37" s="124"/>
      <c r="D37" s="125"/>
      <c r="E37" s="68"/>
      <c r="F37" s="68"/>
      <c r="G37" s="68"/>
      <c r="H37" s="126"/>
      <c r="I37" s="127"/>
      <c r="J37" s="128"/>
      <c r="K37" s="8"/>
    </row>
    <row r="38" spans="1:11" ht="40.5" customHeight="1">
      <c r="A38" s="123"/>
      <c r="B38" s="124"/>
      <c r="C38" s="124"/>
      <c r="D38" s="125"/>
      <c r="E38" s="129" t="s">
        <v>30</v>
      </c>
      <c r="F38" s="130" t="s">
        <v>31</v>
      </c>
      <c r="G38" s="131" t="s">
        <v>32</v>
      </c>
      <c r="H38" s="126"/>
      <c r="I38" s="127"/>
      <c r="J38" s="128"/>
      <c r="K38" s="8"/>
    </row>
    <row r="39" spans="1:10" ht="24.75" customHeight="1">
      <c r="A39" s="37" t="s">
        <v>41</v>
      </c>
      <c r="B39" s="38">
        <v>26</v>
      </c>
      <c r="C39" s="75">
        <v>569</v>
      </c>
      <c r="D39" s="76" t="s">
        <v>79</v>
      </c>
      <c r="E39" s="77"/>
      <c r="F39" s="75"/>
      <c r="G39" s="78">
        <v>1780</v>
      </c>
      <c r="H39" s="62">
        <f aca="true" t="shared" si="2" ref="H39:H48">SUM(E39:G39)</f>
        <v>1780</v>
      </c>
      <c r="I39" s="80"/>
      <c r="J39" s="81" t="s">
        <v>80</v>
      </c>
    </row>
    <row r="40" spans="1:10" ht="24.75" customHeight="1">
      <c r="A40" s="37"/>
      <c r="B40" s="57">
        <v>27</v>
      </c>
      <c r="C40" s="51">
        <v>615</v>
      </c>
      <c r="D40" s="52"/>
      <c r="E40" s="53">
        <v>120</v>
      </c>
      <c r="F40" s="51">
        <v>900</v>
      </c>
      <c r="G40" s="54"/>
      <c r="H40" s="62">
        <f t="shared" si="2"/>
        <v>1020</v>
      </c>
      <c r="I40" s="55"/>
      <c r="J40" s="56" t="s">
        <v>34</v>
      </c>
    </row>
    <row r="41" spans="1:10" ht="24.75" customHeight="1">
      <c r="A41" s="37"/>
      <c r="B41" s="25">
        <v>28</v>
      </c>
      <c r="C41" s="51">
        <v>610</v>
      </c>
      <c r="D41" s="52"/>
      <c r="E41" s="53"/>
      <c r="F41" s="51">
        <v>1020</v>
      </c>
      <c r="G41" s="54"/>
      <c r="H41" s="62">
        <f t="shared" si="2"/>
        <v>1020</v>
      </c>
      <c r="I41" s="55"/>
      <c r="J41" s="56" t="s">
        <v>38</v>
      </c>
    </row>
    <row r="42" spans="1:10" ht="24.75" customHeight="1">
      <c r="A42" s="37"/>
      <c r="B42" s="25">
        <v>29</v>
      </c>
      <c r="C42" s="51">
        <v>610</v>
      </c>
      <c r="D42" s="52"/>
      <c r="E42" s="53"/>
      <c r="F42" s="51">
        <v>210</v>
      </c>
      <c r="G42" s="54"/>
      <c r="H42" s="62">
        <f t="shared" si="2"/>
        <v>210</v>
      </c>
      <c r="I42" s="55"/>
      <c r="J42" s="56" t="s">
        <v>38</v>
      </c>
    </row>
    <row r="43" spans="1:10" ht="24.75" customHeight="1">
      <c r="A43" s="37"/>
      <c r="B43" s="25">
        <v>30</v>
      </c>
      <c r="C43" s="51">
        <v>615</v>
      </c>
      <c r="D43" s="52"/>
      <c r="E43" s="53"/>
      <c r="F43" s="51">
        <v>480</v>
      </c>
      <c r="G43" s="54"/>
      <c r="H43" s="62">
        <f t="shared" si="2"/>
        <v>480</v>
      </c>
      <c r="I43" s="55"/>
      <c r="J43" s="56" t="s">
        <v>34</v>
      </c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37"/>
      <c r="B47" s="82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83" t="s">
        <v>4</v>
      </c>
      <c r="B49" s="83"/>
      <c r="C49" s="83"/>
      <c r="D49" s="83"/>
      <c r="E49" s="84">
        <f>SUM(E8:E48)</f>
        <v>2450</v>
      </c>
      <c r="F49" s="85"/>
      <c r="G49" s="85"/>
      <c r="H49" s="85"/>
      <c r="I49" s="85"/>
      <c r="J49" s="85"/>
    </row>
    <row r="50" spans="1:10" ht="28.5" customHeight="1">
      <c r="A50" s="83" t="s">
        <v>5</v>
      </c>
      <c r="B50" s="83"/>
      <c r="C50" s="83"/>
      <c r="D50" s="83"/>
      <c r="E50" s="83"/>
      <c r="F50" s="84">
        <f>SUM(F8:F48)</f>
        <v>14220</v>
      </c>
      <c r="G50" s="85"/>
      <c r="H50" s="85"/>
      <c r="I50" s="85"/>
      <c r="J50" s="85"/>
    </row>
    <row r="51" spans="1:10" ht="24.75" customHeight="1">
      <c r="A51" s="83" t="s">
        <v>6</v>
      </c>
      <c r="B51" s="83"/>
      <c r="C51" s="83"/>
      <c r="D51" s="83"/>
      <c r="E51" s="83"/>
      <c r="F51" s="83"/>
      <c r="G51" s="86">
        <f>SUM(G8:G48)</f>
        <v>2190</v>
      </c>
      <c r="H51" s="141"/>
      <c r="I51" s="141"/>
      <c r="J51" s="141"/>
    </row>
    <row r="52" spans="1:10" ht="30" customHeight="1">
      <c r="A52" s="83" t="s">
        <v>7</v>
      </c>
      <c r="B52" s="83"/>
      <c r="C52" s="83"/>
      <c r="D52" s="83"/>
      <c r="E52" s="83"/>
      <c r="F52" s="83"/>
      <c r="G52" s="83"/>
      <c r="H52" s="87">
        <f>SUM(H8:H48)</f>
        <v>18860</v>
      </c>
      <c r="I52" s="85"/>
      <c r="J52" s="85"/>
    </row>
    <row r="53" spans="1:11" ht="24.75" customHeight="1">
      <c r="A53" s="83" t="s">
        <v>43</v>
      </c>
      <c r="B53" s="83"/>
      <c r="C53" s="83"/>
      <c r="D53" s="83"/>
      <c r="E53" s="83"/>
      <c r="F53" s="83"/>
      <c r="G53" s="83"/>
      <c r="H53" s="83"/>
      <c r="I53" s="88">
        <f>SUM(I8:I48)</f>
        <v>1660</v>
      </c>
      <c r="J53" s="85"/>
      <c r="K53" s="89">
        <f>H52+I53</f>
        <v>20520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97" customFormat="1" ht="26.25" customHeight="1">
      <c r="A57" s="90" t="s">
        <v>45</v>
      </c>
      <c r="B57" s="91" t="s">
        <v>24</v>
      </c>
      <c r="C57" s="92" t="s">
        <v>25</v>
      </c>
      <c r="D57" s="93" t="s">
        <v>46</v>
      </c>
      <c r="E57" s="93"/>
      <c r="F57" s="93"/>
      <c r="G57" s="94" t="s">
        <v>47</v>
      </c>
      <c r="H57" s="94"/>
      <c r="I57" s="94"/>
      <c r="J57" s="95" t="s">
        <v>48</v>
      </c>
      <c r="K57" s="95"/>
      <c r="L57" s="95"/>
      <c r="M57" s="91" t="s">
        <v>49</v>
      </c>
      <c r="N57" s="96"/>
    </row>
    <row r="58" spans="1:14" s="97" customFormat="1" ht="55.5" customHeight="1">
      <c r="A58" s="90"/>
      <c r="B58" s="91"/>
      <c r="C58" s="92"/>
      <c r="D58" s="98" t="s">
        <v>50</v>
      </c>
      <c r="E58" s="99" t="s">
        <v>51</v>
      </c>
      <c r="F58" s="100" t="s">
        <v>52</v>
      </c>
      <c r="G58" s="101" t="s">
        <v>50</v>
      </c>
      <c r="H58" s="99" t="s">
        <v>51</v>
      </c>
      <c r="I58" s="102" t="s">
        <v>53</v>
      </c>
      <c r="J58" s="103" t="s">
        <v>50</v>
      </c>
      <c r="K58" s="99" t="s">
        <v>51</v>
      </c>
      <c r="L58" s="104" t="s">
        <v>54</v>
      </c>
      <c r="M58" s="91"/>
      <c r="N58" s="96"/>
    </row>
    <row r="59" spans="1:13" ht="24.75" customHeight="1">
      <c r="A59" s="105">
        <v>1</v>
      </c>
      <c r="B59" s="142"/>
      <c r="C59" s="143"/>
      <c r="D59" s="144"/>
      <c r="E59" s="145"/>
      <c r="F59" s="146"/>
      <c r="G59" s="147"/>
      <c r="H59" s="146"/>
      <c r="I59" s="148"/>
      <c r="J59" s="145"/>
      <c r="K59" s="146"/>
      <c r="L59" s="149"/>
      <c r="M59" s="142"/>
    </row>
    <row r="60" spans="1:13" ht="24.75" customHeight="1">
      <c r="A60" s="105">
        <v>2</v>
      </c>
      <c r="B60" s="142"/>
      <c r="C60" s="143"/>
      <c r="D60" s="144"/>
      <c r="E60" s="145"/>
      <c r="F60" s="146"/>
      <c r="G60" s="147"/>
      <c r="H60" s="146"/>
      <c r="I60" s="148"/>
      <c r="J60" s="145"/>
      <c r="K60" s="146"/>
      <c r="L60" s="149"/>
      <c r="M60" s="142"/>
    </row>
    <row r="61" spans="1:13" ht="24.75" customHeight="1">
      <c r="A61" s="105">
        <v>3</v>
      </c>
      <c r="B61" s="142"/>
      <c r="C61" s="143"/>
      <c r="D61" s="144"/>
      <c r="E61" s="145"/>
      <c r="F61" s="146"/>
      <c r="G61" s="147"/>
      <c r="H61" s="146"/>
      <c r="I61" s="148"/>
      <c r="J61" s="145"/>
      <c r="K61" s="146"/>
      <c r="L61" s="149"/>
      <c r="M61" s="142"/>
    </row>
    <row r="62" spans="1:13" ht="24.75" customHeight="1">
      <c r="A62" s="105">
        <v>4</v>
      </c>
      <c r="B62" s="142"/>
      <c r="C62" s="143"/>
      <c r="D62" s="144"/>
      <c r="E62" s="145"/>
      <c r="F62" s="146"/>
      <c r="G62" s="147"/>
      <c r="H62" s="146"/>
      <c r="I62" s="148"/>
      <c r="J62" s="145"/>
      <c r="K62" s="146"/>
      <c r="L62" s="149"/>
      <c r="M62" s="142"/>
    </row>
    <row r="63" spans="1:13" ht="24.75" customHeight="1">
      <c r="A63" s="105">
        <v>5</v>
      </c>
      <c r="B63" s="142"/>
      <c r="C63" s="143"/>
      <c r="D63" s="144"/>
      <c r="E63" s="145"/>
      <c r="F63" s="146"/>
      <c r="G63" s="147"/>
      <c r="H63" s="146"/>
      <c r="I63" s="148"/>
      <c r="J63" s="145"/>
      <c r="K63" s="146"/>
      <c r="L63" s="149"/>
      <c r="M63" s="142"/>
    </row>
    <row r="64" spans="1:13" ht="24.75" customHeight="1">
      <c r="A64" s="105">
        <v>6</v>
      </c>
      <c r="B64" s="142"/>
      <c r="C64" s="143"/>
      <c r="D64" s="144"/>
      <c r="E64" s="145"/>
      <c r="F64" s="146"/>
      <c r="G64" s="147"/>
      <c r="H64" s="146"/>
      <c r="I64" s="148"/>
      <c r="J64" s="145"/>
      <c r="K64" s="146"/>
      <c r="L64" s="149"/>
      <c r="M64" s="142"/>
    </row>
    <row r="65" spans="1:13" ht="24.75" customHeight="1">
      <c r="A65" s="105">
        <v>7</v>
      </c>
      <c r="B65" s="142"/>
      <c r="C65" s="143"/>
      <c r="D65" s="144"/>
      <c r="E65" s="145"/>
      <c r="F65" s="146"/>
      <c r="G65" s="147"/>
      <c r="H65" s="146"/>
      <c r="I65" s="148"/>
      <c r="J65" s="145"/>
      <c r="K65" s="146"/>
      <c r="L65" s="149"/>
      <c r="M65" s="142"/>
    </row>
    <row r="66" spans="1:13" ht="24.75" customHeight="1">
      <c r="A66" s="105">
        <v>8</v>
      </c>
      <c r="B66" s="142"/>
      <c r="C66" s="143"/>
      <c r="D66" s="144"/>
      <c r="E66" s="145"/>
      <c r="F66" s="146"/>
      <c r="G66" s="147"/>
      <c r="H66" s="146"/>
      <c r="I66" s="148"/>
      <c r="J66" s="145"/>
      <c r="K66" s="146"/>
      <c r="L66" s="149"/>
      <c r="M66" s="142"/>
    </row>
    <row r="67" spans="1:13" ht="24.75" customHeight="1">
      <c r="A67" s="105">
        <v>9</v>
      </c>
      <c r="B67" s="142"/>
      <c r="C67" s="143"/>
      <c r="D67" s="144"/>
      <c r="E67" s="145"/>
      <c r="F67" s="146"/>
      <c r="G67" s="147"/>
      <c r="H67" s="146"/>
      <c r="I67" s="148"/>
      <c r="J67" s="145"/>
      <c r="K67" s="146"/>
      <c r="L67" s="149"/>
      <c r="M67" s="142"/>
    </row>
    <row r="68" spans="1:13" ht="24.75" customHeight="1">
      <c r="A68" s="105">
        <v>10</v>
      </c>
      <c r="B68" s="142"/>
      <c r="C68" s="143"/>
      <c r="D68" s="144"/>
      <c r="E68" s="145"/>
      <c r="F68" s="146"/>
      <c r="G68" s="147"/>
      <c r="H68" s="146"/>
      <c r="I68" s="148"/>
      <c r="J68" s="145"/>
      <c r="K68" s="146"/>
      <c r="L68" s="149"/>
      <c r="M68" s="142"/>
    </row>
    <row r="69" spans="1:13" ht="24.75" customHeight="1">
      <c r="A69" s="105">
        <v>11</v>
      </c>
      <c r="B69" s="142"/>
      <c r="C69" s="143"/>
      <c r="D69" s="144"/>
      <c r="E69" s="145"/>
      <c r="F69" s="146"/>
      <c r="G69" s="147"/>
      <c r="H69" s="146"/>
      <c r="I69" s="148"/>
      <c r="J69" s="145"/>
      <c r="K69" s="146"/>
      <c r="L69" s="149"/>
      <c r="M69" s="142"/>
    </row>
    <row r="70" spans="1:13" ht="24.75" customHeight="1">
      <c r="A70" s="105">
        <v>12</v>
      </c>
      <c r="B70" s="142"/>
      <c r="C70" s="143"/>
      <c r="D70" s="144"/>
      <c r="E70" s="145"/>
      <c r="F70" s="146"/>
      <c r="G70" s="147"/>
      <c r="H70" s="146"/>
      <c r="I70" s="148"/>
      <c r="J70" s="145"/>
      <c r="K70" s="146"/>
      <c r="L70" s="149"/>
      <c r="M70" s="142"/>
    </row>
    <row r="71" spans="1:13" ht="24.75" customHeight="1">
      <c r="A71" s="105">
        <v>13</v>
      </c>
      <c r="B71" s="142"/>
      <c r="C71" s="143"/>
      <c r="D71" s="144"/>
      <c r="E71" s="145"/>
      <c r="F71" s="146"/>
      <c r="G71" s="147"/>
      <c r="H71" s="146"/>
      <c r="I71" s="148"/>
      <c r="J71" s="145"/>
      <c r="K71" s="146"/>
      <c r="L71" s="149"/>
      <c r="M71" s="142"/>
    </row>
    <row r="72" spans="1:13" ht="24.75" customHeight="1">
      <c r="A72" s="105">
        <v>14</v>
      </c>
      <c r="B72" s="142"/>
      <c r="C72" s="143"/>
      <c r="D72" s="144"/>
      <c r="E72" s="145"/>
      <c r="F72" s="146"/>
      <c r="G72" s="147"/>
      <c r="H72" s="146"/>
      <c r="I72" s="148"/>
      <c r="J72" s="145"/>
      <c r="K72" s="146"/>
      <c r="L72" s="149"/>
      <c r="M72" s="142"/>
    </row>
    <row r="73" spans="1:13" ht="24.75" customHeight="1">
      <c r="A73" s="105">
        <v>15</v>
      </c>
      <c r="B73" s="142"/>
      <c r="C73" s="143"/>
      <c r="D73" s="144"/>
      <c r="E73" s="145"/>
      <c r="F73" s="146"/>
      <c r="G73" s="147"/>
      <c r="H73" s="146"/>
      <c r="I73" s="148"/>
      <c r="J73" s="145"/>
      <c r="K73" s="146"/>
      <c r="L73" s="149"/>
      <c r="M73" s="142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1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1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1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97" customFormat="1" ht="26.25" customHeight="1">
      <c r="A80" s="90" t="s">
        <v>45</v>
      </c>
      <c r="B80" s="91" t="s">
        <v>24</v>
      </c>
      <c r="C80" s="92" t="s">
        <v>25</v>
      </c>
      <c r="D80" s="93" t="s">
        <v>46</v>
      </c>
      <c r="E80" s="93"/>
      <c r="F80" s="93"/>
      <c r="G80" s="94" t="s">
        <v>47</v>
      </c>
      <c r="H80" s="94"/>
      <c r="I80" s="94"/>
      <c r="J80" s="95" t="s">
        <v>48</v>
      </c>
      <c r="K80" s="95"/>
      <c r="L80" s="95"/>
      <c r="M80" s="91" t="s">
        <v>49</v>
      </c>
      <c r="N80" s="96"/>
    </row>
    <row r="81" spans="1:14" s="97" customFormat="1" ht="55.5" customHeight="1">
      <c r="A81" s="90"/>
      <c r="B81" s="91"/>
      <c r="C81" s="92"/>
      <c r="D81" s="98" t="s">
        <v>50</v>
      </c>
      <c r="E81" s="99" t="s">
        <v>51</v>
      </c>
      <c r="F81" s="100" t="s">
        <v>52</v>
      </c>
      <c r="G81" s="101" t="s">
        <v>50</v>
      </c>
      <c r="H81" s="99" t="s">
        <v>51</v>
      </c>
      <c r="I81" s="102" t="s">
        <v>53</v>
      </c>
      <c r="J81" s="103" t="s">
        <v>50</v>
      </c>
      <c r="K81" s="99" t="s">
        <v>51</v>
      </c>
      <c r="L81" s="104" t="s">
        <v>54</v>
      </c>
      <c r="M81" s="91"/>
      <c r="N81" s="96"/>
    </row>
    <row r="82" spans="1:13" ht="24.75" customHeight="1">
      <c r="A82" s="105">
        <v>1</v>
      </c>
      <c r="B82" s="142">
        <v>618</v>
      </c>
      <c r="C82" s="143"/>
      <c r="D82" s="144">
        <v>4020</v>
      </c>
      <c r="E82" s="145"/>
      <c r="F82" s="146"/>
      <c r="G82" s="147">
        <v>4280</v>
      </c>
      <c r="H82" s="146"/>
      <c r="I82" s="148"/>
      <c r="J82" s="145"/>
      <c r="K82" s="146">
        <v>142</v>
      </c>
      <c r="L82" s="149">
        <v>71</v>
      </c>
      <c r="M82" s="142"/>
    </row>
    <row r="83" spans="1:13" ht="24.75" customHeight="1">
      <c r="A83" s="105">
        <v>2</v>
      </c>
      <c r="B83" s="142">
        <v>374</v>
      </c>
      <c r="C83" s="143"/>
      <c r="D83" s="144">
        <v>4330</v>
      </c>
      <c r="E83" s="145"/>
      <c r="F83" s="146"/>
      <c r="G83" s="147">
        <v>4880</v>
      </c>
      <c r="H83" s="146"/>
      <c r="I83" s="148"/>
      <c r="J83" s="145"/>
      <c r="K83" s="146">
        <v>144</v>
      </c>
      <c r="L83" s="149">
        <v>72</v>
      </c>
      <c r="M83" s="142"/>
    </row>
    <row r="84" spans="1:13" ht="24.75" customHeight="1">
      <c r="A84" s="105">
        <v>3</v>
      </c>
      <c r="B84" s="142">
        <v>373</v>
      </c>
      <c r="C84" s="143"/>
      <c r="D84" s="144">
        <v>13930</v>
      </c>
      <c r="E84" s="145"/>
      <c r="F84" s="146"/>
      <c r="G84" s="147">
        <v>4670</v>
      </c>
      <c r="H84" s="146"/>
      <c r="I84" s="148"/>
      <c r="J84" s="145"/>
      <c r="K84" s="146">
        <v>141</v>
      </c>
      <c r="L84" s="149">
        <v>70.5</v>
      </c>
      <c r="M84" s="142"/>
    </row>
    <row r="85" spans="1:13" ht="24.75" customHeight="1">
      <c r="A85" s="105">
        <v>4</v>
      </c>
      <c r="B85" s="142">
        <v>373</v>
      </c>
      <c r="C85" s="143"/>
      <c r="D85" s="144">
        <v>7750</v>
      </c>
      <c r="E85" s="145">
        <v>70</v>
      </c>
      <c r="F85" s="146">
        <v>35</v>
      </c>
      <c r="G85" s="147"/>
      <c r="H85" s="146"/>
      <c r="I85" s="148"/>
      <c r="J85" s="145"/>
      <c r="K85" s="146"/>
      <c r="L85" s="149"/>
      <c r="M85" s="142"/>
    </row>
    <row r="86" spans="1:13" ht="24.75" customHeight="1">
      <c r="A86" s="105">
        <v>5</v>
      </c>
      <c r="B86" s="142">
        <v>618</v>
      </c>
      <c r="C86" s="143"/>
      <c r="D86" s="144">
        <v>6360</v>
      </c>
      <c r="E86" s="145">
        <v>70</v>
      </c>
      <c r="F86" s="146">
        <v>35</v>
      </c>
      <c r="G86" s="147"/>
      <c r="H86" s="146"/>
      <c r="I86" s="148"/>
      <c r="J86" s="145"/>
      <c r="K86" s="146"/>
      <c r="L86" s="149"/>
      <c r="M86" s="142"/>
    </row>
    <row r="87" spans="1:13" ht="24.75" customHeight="1">
      <c r="A87" s="105">
        <v>6</v>
      </c>
      <c r="B87" s="142"/>
      <c r="C87" s="143"/>
      <c r="D87" s="144"/>
      <c r="E87" s="145"/>
      <c r="F87" s="146"/>
      <c r="G87" s="147"/>
      <c r="H87" s="146"/>
      <c r="I87" s="148"/>
      <c r="J87" s="145"/>
      <c r="K87" s="146"/>
      <c r="L87" s="149"/>
      <c r="M87" s="142"/>
    </row>
    <row r="88" spans="1:13" ht="24.75" customHeight="1">
      <c r="A88" s="105">
        <v>7</v>
      </c>
      <c r="B88" s="142"/>
      <c r="C88" s="143"/>
      <c r="D88" s="144"/>
      <c r="E88" s="145"/>
      <c r="F88" s="146"/>
      <c r="G88" s="147"/>
      <c r="H88" s="146"/>
      <c r="I88" s="148"/>
      <c r="J88" s="145"/>
      <c r="K88" s="146"/>
      <c r="L88" s="149"/>
      <c r="M88" s="142"/>
    </row>
    <row r="89" spans="1:13" ht="24.75" customHeight="1">
      <c r="A89" s="105">
        <v>8</v>
      </c>
      <c r="B89" s="142"/>
      <c r="C89" s="143"/>
      <c r="D89" s="144"/>
      <c r="E89" s="145"/>
      <c r="F89" s="146"/>
      <c r="G89" s="147"/>
      <c r="H89" s="146"/>
      <c r="I89" s="148"/>
      <c r="J89" s="145"/>
      <c r="K89" s="146"/>
      <c r="L89" s="149"/>
      <c r="M89" s="142"/>
    </row>
    <row r="90" spans="1:13" ht="24.75" customHeight="1">
      <c r="A90" s="105">
        <v>9</v>
      </c>
      <c r="B90" s="142"/>
      <c r="C90" s="143"/>
      <c r="D90" s="144"/>
      <c r="E90" s="145"/>
      <c r="F90" s="146"/>
      <c r="G90" s="147"/>
      <c r="H90" s="146"/>
      <c r="I90" s="148"/>
      <c r="J90" s="145"/>
      <c r="K90" s="146"/>
      <c r="L90" s="149"/>
      <c r="M90" s="142"/>
    </row>
    <row r="91" spans="1:13" ht="24.75" customHeight="1">
      <c r="A91" s="105">
        <v>10</v>
      </c>
      <c r="B91" s="142"/>
      <c r="C91" s="143"/>
      <c r="D91" s="144"/>
      <c r="E91" s="145"/>
      <c r="F91" s="146"/>
      <c r="G91" s="147"/>
      <c r="H91" s="146"/>
      <c r="I91" s="148"/>
      <c r="J91" s="145"/>
      <c r="K91" s="146"/>
      <c r="L91" s="149"/>
      <c r="M91" s="142"/>
    </row>
    <row r="92" spans="1:13" ht="24.75" customHeight="1">
      <c r="A92" s="105">
        <v>11</v>
      </c>
      <c r="B92" s="142"/>
      <c r="C92" s="143"/>
      <c r="D92" s="144"/>
      <c r="E92" s="145"/>
      <c r="F92" s="146"/>
      <c r="G92" s="147"/>
      <c r="H92" s="146"/>
      <c r="I92" s="148"/>
      <c r="J92" s="145"/>
      <c r="K92" s="146"/>
      <c r="L92" s="149"/>
      <c r="M92" s="142"/>
    </row>
    <row r="93" spans="1:13" ht="24.75" customHeight="1">
      <c r="A93" s="105">
        <v>12</v>
      </c>
      <c r="B93" s="142"/>
      <c r="C93" s="143"/>
      <c r="D93" s="144"/>
      <c r="E93" s="145"/>
      <c r="F93" s="146"/>
      <c r="G93" s="147"/>
      <c r="H93" s="146"/>
      <c r="I93" s="148"/>
      <c r="J93" s="145"/>
      <c r="K93" s="146"/>
      <c r="L93" s="149"/>
      <c r="M93" s="142"/>
    </row>
    <row r="94" spans="1:13" ht="24.75" customHeight="1">
      <c r="A94" s="105">
        <v>13</v>
      </c>
      <c r="B94" s="142"/>
      <c r="C94" s="143"/>
      <c r="D94" s="144"/>
      <c r="E94" s="145"/>
      <c r="F94" s="146"/>
      <c r="G94" s="147"/>
      <c r="H94" s="146"/>
      <c r="I94" s="148"/>
      <c r="J94" s="145"/>
      <c r="K94" s="146"/>
      <c r="L94" s="149"/>
      <c r="M94" s="142"/>
    </row>
    <row r="95" spans="1:13" ht="24.75" customHeight="1">
      <c r="A95" s="105">
        <v>14</v>
      </c>
      <c r="B95" s="142"/>
      <c r="C95" s="143"/>
      <c r="D95" s="144"/>
      <c r="E95" s="145"/>
      <c r="F95" s="146"/>
      <c r="G95" s="147"/>
      <c r="H95" s="146"/>
      <c r="I95" s="148"/>
      <c r="J95" s="145"/>
      <c r="K95" s="146"/>
      <c r="L95" s="149"/>
      <c r="M95" s="142"/>
    </row>
    <row r="96" spans="1:13" ht="24.75" customHeight="1">
      <c r="A96" s="105">
        <v>15</v>
      </c>
      <c r="B96" s="142"/>
      <c r="C96" s="143"/>
      <c r="D96" s="144"/>
      <c r="E96" s="145"/>
      <c r="F96" s="146"/>
      <c r="G96" s="147"/>
      <c r="H96" s="146"/>
      <c r="I96" s="148"/>
      <c r="J96" s="145"/>
      <c r="K96" s="146"/>
      <c r="L96" s="149"/>
      <c r="M96" s="142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1">
        <f>(SUM(D82:D96)/1000)+(SUM(G82:G96)/1000)+(SUM(J82:J96)/1000)</f>
        <v>50.22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1">
        <f>(SUM(E82:E96))+(SUM(H82:H96))+(SUM(K82:K96))</f>
        <v>567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1">
        <f>(SUM(F82:F96))+(SUM(I82:I96))+(SUM(L82:L96))</f>
        <v>283.5</v>
      </c>
    </row>
    <row r="100" spans="1:10" ht="24.75" customHeight="1">
      <c r="A100" s="112"/>
      <c r="B100" s="112"/>
      <c r="C100" s="112"/>
      <c r="D100" s="112"/>
      <c r="E100" s="112"/>
      <c r="F100" s="112"/>
      <c r="G100" s="112"/>
      <c r="H100" s="112"/>
      <c r="I100" s="112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5" customFormat="1" ht="15">
      <c r="A102" s="113" t="s">
        <v>61</v>
      </c>
      <c r="B102" s="113"/>
      <c r="C102" s="113"/>
      <c r="D102" s="113"/>
      <c r="E102" s="114">
        <v>2</v>
      </c>
      <c r="F102" s="115" t="s">
        <v>17</v>
      </c>
    </row>
    <row r="103" spans="1:6" s="115" customFormat="1" ht="23.25" customHeight="1">
      <c r="A103" s="113" t="s">
        <v>62</v>
      </c>
      <c r="B103" s="113"/>
      <c r="C103" s="113"/>
      <c r="D103" s="113"/>
      <c r="E103" s="114">
        <v>31</v>
      </c>
      <c r="F103" s="115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L12" sqref="L12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4.574218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17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39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39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39"/>
      <c r="J7" s="35"/>
      <c r="K7" s="8"/>
    </row>
    <row r="8" spans="1:11" ht="24.75" customHeight="1">
      <c r="A8" s="37" t="s">
        <v>33</v>
      </c>
      <c r="B8" s="38">
        <v>1</v>
      </c>
      <c r="C8" s="38">
        <v>615</v>
      </c>
      <c r="D8" s="39"/>
      <c r="E8" s="40"/>
      <c r="F8" s="38">
        <v>740</v>
      </c>
      <c r="G8" s="41"/>
      <c r="H8" s="62">
        <f aca="true" t="shared" si="0" ref="H8:H22">SUM(E8:G8)</f>
        <v>740</v>
      </c>
      <c r="I8" s="43"/>
      <c r="J8" s="44" t="s">
        <v>34</v>
      </c>
      <c r="K8" s="8"/>
    </row>
    <row r="9" spans="1:11" ht="24.75" customHeight="1">
      <c r="A9" s="37"/>
      <c r="B9" s="25">
        <v>2</v>
      </c>
      <c r="C9" s="25">
        <v>609</v>
      </c>
      <c r="D9" s="45"/>
      <c r="E9" s="46"/>
      <c r="F9" s="25"/>
      <c r="G9" s="47"/>
      <c r="H9" s="62">
        <f t="shared" si="0"/>
        <v>0</v>
      </c>
      <c r="I9" s="49">
        <v>1040</v>
      </c>
      <c r="J9" s="50" t="s">
        <v>34</v>
      </c>
      <c r="K9" s="8"/>
    </row>
    <row r="10" spans="1:11" ht="24.75" customHeight="1">
      <c r="A10" s="37"/>
      <c r="B10" s="25">
        <v>3</v>
      </c>
      <c r="C10" s="25">
        <v>616</v>
      </c>
      <c r="D10" s="45"/>
      <c r="E10" s="46"/>
      <c r="F10" s="25"/>
      <c r="G10" s="47"/>
      <c r="H10" s="62">
        <f t="shared" si="0"/>
        <v>0</v>
      </c>
      <c r="I10" s="49">
        <v>400</v>
      </c>
      <c r="J10" s="50" t="s">
        <v>35</v>
      </c>
      <c r="K10" s="8"/>
    </row>
    <row r="11" spans="1:11" ht="24.75" customHeight="1">
      <c r="A11" s="37"/>
      <c r="B11" s="25">
        <v>4</v>
      </c>
      <c r="C11" s="25">
        <v>463</v>
      </c>
      <c r="D11" s="45"/>
      <c r="E11" s="46"/>
      <c r="F11" s="25">
        <v>400</v>
      </c>
      <c r="G11" s="47"/>
      <c r="H11" s="62">
        <f t="shared" si="0"/>
        <v>400</v>
      </c>
      <c r="I11" s="49">
        <v>200</v>
      </c>
      <c r="J11" s="50" t="s">
        <v>37</v>
      </c>
      <c r="K11" s="8"/>
    </row>
    <row r="12" spans="1:11" ht="24.75" customHeight="1">
      <c r="A12" s="37"/>
      <c r="B12" s="25">
        <v>5</v>
      </c>
      <c r="C12" s="25">
        <v>611</v>
      </c>
      <c r="D12" s="45"/>
      <c r="E12" s="46">
        <v>130</v>
      </c>
      <c r="F12" s="25">
        <v>800</v>
      </c>
      <c r="G12" s="47"/>
      <c r="H12" s="62">
        <f t="shared" si="0"/>
        <v>930</v>
      </c>
      <c r="I12" s="49"/>
      <c r="J12" s="50" t="s">
        <v>36</v>
      </c>
      <c r="K12" s="8"/>
    </row>
    <row r="13" spans="1:11" ht="24.75" customHeight="1">
      <c r="A13" s="37"/>
      <c r="B13" s="25">
        <v>6</v>
      </c>
      <c r="C13" s="25">
        <v>610</v>
      </c>
      <c r="D13" s="45"/>
      <c r="E13" s="46"/>
      <c r="F13" s="25">
        <v>700</v>
      </c>
      <c r="G13" s="47"/>
      <c r="H13" s="62">
        <f t="shared" si="0"/>
        <v>700</v>
      </c>
      <c r="I13" s="49">
        <v>240</v>
      </c>
      <c r="J13" s="50" t="s">
        <v>38</v>
      </c>
      <c r="K13" s="8"/>
    </row>
    <row r="14" spans="1:10" ht="24.75" customHeight="1">
      <c r="A14" s="37"/>
      <c r="B14" s="25">
        <v>7</v>
      </c>
      <c r="C14" s="51">
        <v>213</v>
      </c>
      <c r="D14" s="52"/>
      <c r="E14" s="53"/>
      <c r="F14" s="51"/>
      <c r="G14" s="54"/>
      <c r="H14" s="62">
        <f t="shared" si="0"/>
        <v>0</v>
      </c>
      <c r="I14" s="55">
        <v>860</v>
      </c>
      <c r="J14" s="56"/>
    </row>
    <row r="15" spans="1:10" ht="24.75" customHeight="1">
      <c r="A15" s="37"/>
      <c r="B15" s="25">
        <v>8</v>
      </c>
      <c r="C15" s="51">
        <v>615</v>
      </c>
      <c r="D15" s="52"/>
      <c r="E15" s="53"/>
      <c r="F15" s="51">
        <v>1050</v>
      </c>
      <c r="G15" s="54"/>
      <c r="H15" s="62">
        <f t="shared" si="0"/>
        <v>1050</v>
      </c>
      <c r="I15" s="55"/>
      <c r="J15" s="56" t="s">
        <v>34</v>
      </c>
    </row>
    <row r="16" spans="1:10" ht="24.75" customHeight="1">
      <c r="A16" s="37"/>
      <c r="B16" s="25">
        <v>9</v>
      </c>
      <c r="C16" s="51">
        <v>609</v>
      </c>
      <c r="D16" s="52"/>
      <c r="E16" s="53">
        <v>400</v>
      </c>
      <c r="F16" s="51">
        <v>810</v>
      </c>
      <c r="G16" s="54"/>
      <c r="H16" s="62">
        <f t="shared" si="0"/>
        <v>1210</v>
      </c>
      <c r="I16" s="55"/>
      <c r="J16" s="56" t="s">
        <v>34</v>
      </c>
    </row>
    <row r="17" spans="1:10" ht="24.75" customHeight="1">
      <c r="A17" s="37"/>
      <c r="B17" s="25">
        <v>10</v>
      </c>
      <c r="C17" s="51">
        <v>370</v>
      </c>
      <c r="D17" s="52"/>
      <c r="E17" s="53"/>
      <c r="F17" s="51"/>
      <c r="G17" s="54"/>
      <c r="H17" s="62">
        <f t="shared" si="0"/>
        <v>0</v>
      </c>
      <c r="I17" s="55">
        <v>420</v>
      </c>
      <c r="J17" s="56" t="s">
        <v>39</v>
      </c>
    </row>
    <row r="18" spans="1:10" ht="24.75" customHeight="1">
      <c r="A18" s="37"/>
      <c r="B18" s="25">
        <v>11</v>
      </c>
      <c r="C18" s="51">
        <v>616</v>
      </c>
      <c r="D18" s="52"/>
      <c r="E18" s="53"/>
      <c r="F18" s="51">
        <v>2190</v>
      </c>
      <c r="G18" s="54"/>
      <c r="H18" s="62">
        <f t="shared" si="0"/>
        <v>2190</v>
      </c>
      <c r="I18" s="55"/>
      <c r="J18" s="56" t="s">
        <v>35</v>
      </c>
    </row>
    <row r="19" spans="1:10" ht="24.75" customHeight="1">
      <c r="A19" s="37"/>
      <c r="B19" s="25">
        <v>12</v>
      </c>
      <c r="C19" s="51">
        <v>611</v>
      </c>
      <c r="D19" s="52"/>
      <c r="E19" s="53">
        <v>180</v>
      </c>
      <c r="F19" s="51">
        <v>500</v>
      </c>
      <c r="G19" s="54"/>
      <c r="H19" s="62">
        <f t="shared" si="0"/>
        <v>680</v>
      </c>
      <c r="I19" s="55">
        <v>100</v>
      </c>
      <c r="J19" s="56" t="s">
        <v>36</v>
      </c>
    </row>
    <row r="20" spans="1:10" ht="24.75" customHeight="1">
      <c r="A20" s="37"/>
      <c r="B20" s="25">
        <v>13</v>
      </c>
      <c r="C20" s="51">
        <v>610</v>
      </c>
      <c r="D20" s="52"/>
      <c r="E20" s="53"/>
      <c r="F20" s="51">
        <v>410</v>
      </c>
      <c r="G20" s="54"/>
      <c r="H20" s="62">
        <f t="shared" si="0"/>
        <v>410</v>
      </c>
      <c r="I20" s="55"/>
      <c r="J20" s="56" t="s">
        <v>38</v>
      </c>
    </row>
    <row r="21" spans="1:10" ht="24.75" customHeight="1">
      <c r="A21" s="37"/>
      <c r="B21" s="25">
        <v>14</v>
      </c>
      <c r="C21" s="51"/>
      <c r="D21" s="52"/>
      <c r="E21" s="53"/>
      <c r="F21" s="51"/>
      <c r="G21" s="54"/>
      <c r="H21" s="62">
        <f t="shared" si="0"/>
        <v>0</v>
      </c>
      <c r="I21" s="55"/>
      <c r="J21" s="56"/>
    </row>
    <row r="22" spans="1:10" ht="24.75" customHeight="1">
      <c r="A22" s="37"/>
      <c r="B22" s="57">
        <v>15</v>
      </c>
      <c r="C22" s="58"/>
      <c r="D22" s="59"/>
      <c r="E22" s="60"/>
      <c r="F22" s="58"/>
      <c r="G22" s="61"/>
      <c r="H22" s="140">
        <f t="shared" si="0"/>
        <v>0</v>
      </c>
      <c r="I22" s="63"/>
      <c r="J22" s="64"/>
    </row>
    <row r="23" spans="1:11" ht="31.5" customHeight="1">
      <c r="A23" s="123" t="s">
        <v>22</v>
      </c>
      <c r="B23" s="124" t="s">
        <v>23</v>
      </c>
      <c r="C23" s="124" t="s">
        <v>24</v>
      </c>
      <c r="D23" s="125" t="s">
        <v>25</v>
      </c>
      <c r="E23" s="68" t="s">
        <v>26</v>
      </c>
      <c r="F23" s="68"/>
      <c r="G23" s="68"/>
      <c r="H23" s="126" t="s">
        <v>27</v>
      </c>
      <c r="I23" s="127" t="s">
        <v>28</v>
      </c>
      <c r="J23" s="128" t="s">
        <v>29</v>
      </c>
      <c r="K23" s="8"/>
    </row>
    <row r="24" spans="1:11" ht="31.5" customHeight="1">
      <c r="A24" s="123"/>
      <c r="B24" s="124"/>
      <c r="C24" s="124"/>
      <c r="D24" s="125"/>
      <c r="E24" s="68"/>
      <c r="F24" s="68"/>
      <c r="G24" s="68"/>
      <c r="H24" s="126"/>
      <c r="I24" s="127"/>
      <c r="J24" s="128"/>
      <c r="K24" s="8"/>
    </row>
    <row r="25" spans="1:11" ht="40.5" customHeight="1">
      <c r="A25" s="123"/>
      <c r="B25" s="124"/>
      <c r="C25" s="124"/>
      <c r="D25" s="125"/>
      <c r="E25" s="129" t="s">
        <v>30</v>
      </c>
      <c r="F25" s="130" t="s">
        <v>31</v>
      </c>
      <c r="G25" s="131" t="s">
        <v>32</v>
      </c>
      <c r="H25" s="126"/>
      <c r="I25" s="127"/>
      <c r="J25" s="128"/>
      <c r="K25" s="8"/>
    </row>
    <row r="26" spans="1:10" ht="24.75" customHeight="1">
      <c r="A26" s="37" t="s">
        <v>40</v>
      </c>
      <c r="B26" s="38">
        <v>16</v>
      </c>
      <c r="C26" s="75">
        <v>610</v>
      </c>
      <c r="D26" s="76"/>
      <c r="E26" s="77">
        <v>500</v>
      </c>
      <c r="F26" s="75">
        <v>1000</v>
      </c>
      <c r="G26" s="78">
        <v>250</v>
      </c>
      <c r="H26" s="62">
        <f aca="true" t="shared" si="1" ref="H26:H35">SUM(E26:G26)</f>
        <v>1750</v>
      </c>
      <c r="I26" s="80"/>
      <c r="J26" s="81" t="s">
        <v>38</v>
      </c>
    </row>
    <row r="27" spans="1:10" ht="24.75" customHeight="1">
      <c r="A27" s="37"/>
      <c r="B27" s="57">
        <v>17</v>
      </c>
      <c r="C27" s="51">
        <v>609</v>
      </c>
      <c r="D27" s="52"/>
      <c r="E27" s="53"/>
      <c r="F27" s="51">
        <v>800</v>
      </c>
      <c r="G27" s="54"/>
      <c r="H27" s="62">
        <f t="shared" si="1"/>
        <v>800</v>
      </c>
      <c r="I27" s="55">
        <v>380</v>
      </c>
      <c r="J27" s="56" t="s">
        <v>34</v>
      </c>
    </row>
    <row r="28" spans="1:10" ht="24.75" customHeight="1">
      <c r="A28" s="37"/>
      <c r="B28" s="25">
        <v>18</v>
      </c>
      <c r="C28" s="51">
        <v>616</v>
      </c>
      <c r="D28" s="52"/>
      <c r="E28" s="53"/>
      <c r="F28" s="51">
        <v>500</v>
      </c>
      <c r="G28" s="54"/>
      <c r="H28" s="62">
        <f t="shared" si="1"/>
        <v>500</v>
      </c>
      <c r="I28" s="55">
        <v>170</v>
      </c>
      <c r="J28" s="56" t="s">
        <v>35</v>
      </c>
    </row>
    <row r="29" spans="1:10" ht="24.75" customHeight="1">
      <c r="A29" s="37"/>
      <c r="B29" s="25">
        <v>19</v>
      </c>
      <c r="C29" s="51">
        <v>610</v>
      </c>
      <c r="D29" s="52"/>
      <c r="E29" s="53"/>
      <c r="F29" s="51">
        <v>1000</v>
      </c>
      <c r="G29" s="54">
        <v>190</v>
      </c>
      <c r="H29" s="62">
        <f t="shared" si="1"/>
        <v>1190</v>
      </c>
      <c r="I29" s="55"/>
      <c r="J29" s="56" t="s">
        <v>38</v>
      </c>
    </row>
    <row r="30" spans="1:10" ht="24.75" customHeight="1">
      <c r="A30" s="37"/>
      <c r="B30" s="25">
        <v>20</v>
      </c>
      <c r="C30" s="51">
        <v>609</v>
      </c>
      <c r="D30" s="52"/>
      <c r="E30" s="53">
        <v>350</v>
      </c>
      <c r="F30" s="51">
        <v>800</v>
      </c>
      <c r="G30" s="54"/>
      <c r="H30" s="62">
        <f t="shared" si="1"/>
        <v>1150</v>
      </c>
      <c r="I30" s="55"/>
      <c r="J30" s="56" t="s">
        <v>34</v>
      </c>
    </row>
    <row r="31" spans="1:10" ht="24.75" customHeight="1">
      <c r="A31" s="37"/>
      <c r="B31" s="25">
        <v>21</v>
      </c>
      <c r="C31" s="51">
        <v>616</v>
      </c>
      <c r="D31" s="52"/>
      <c r="E31" s="53">
        <v>150</v>
      </c>
      <c r="F31" s="51">
        <v>700</v>
      </c>
      <c r="G31" s="54"/>
      <c r="H31" s="62">
        <f t="shared" si="1"/>
        <v>850</v>
      </c>
      <c r="I31" s="55"/>
      <c r="J31" s="56" t="s">
        <v>35</v>
      </c>
    </row>
    <row r="32" spans="1:10" ht="24.75" customHeight="1">
      <c r="A32" s="37"/>
      <c r="B32" s="25">
        <v>22</v>
      </c>
      <c r="C32" s="51"/>
      <c r="D32" s="52"/>
      <c r="E32" s="53"/>
      <c r="F32" s="51"/>
      <c r="G32" s="54"/>
      <c r="H32" s="62">
        <f t="shared" si="1"/>
        <v>0</v>
      </c>
      <c r="I32" s="55"/>
      <c r="J32" s="56"/>
    </row>
    <row r="33" spans="1:10" ht="24.75" customHeight="1">
      <c r="A33" s="37"/>
      <c r="B33" s="25">
        <v>23</v>
      </c>
      <c r="C33" s="51"/>
      <c r="D33" s="52"/>
      <c r="E33" s="53"/>
      <c r="F33" s="51"/>
      <c r="G33" s="54"/>
      <c r="H33" s="62">
        <f t="shared" si="1"/>
        <v>0</v>
      </c>
      <c r="I33" s="55"/>
      <c r="J33" s="56"/>
    </row>
    <row r="34" spans="1:10" ht="24.75" customHeight="1">
      <c r="A34" s="37"/>
      <c r="B34" s="25">
        <v>24</v>
      </c>
      <c r="C34" s="51"/>
      <c r="D34" s="52"/>
      <c r="E34" s="53"/>
      <c r="F34" s="51"/>
      <c r="G34" s="54"/>
      <c r="H34" s="62">
        <f t="shared" si="1"/>
        <v>0</v>
      </c>
      <c r="I34" s="55"/>
      <c r="J34" s="56"/>
    </row>
    <row r="35" spans="1:10" ht="24.75" customHeight="1">
      <c r="A35" s="37"/>
      <c r="B35" s="57">
        <v>25</v>
      </c>
      <c r="C35" s="58"/>
      <c r="D35" s="59"/>
      <c r="E35" s="60"/>
      <c r="F35" s="58"/>
      <c r="G35" s="61"/>
      <c r="H35" s="140">
        <f t="shared" si="1"/>
        <v>0</v>
      </c>
      <c r="I35" s="63"/>
      <c r="J35" s="64"/>
    </row>
    <row r="36" spans="1:11" ht="31.5" customHeight="1">
      <c r="A36" s="123" t="s">
        <v>22</v>
      </c>
      <c r="B36" s="124" t="s">
        <v>65</v>
      </c>
      <c r="C36" s="124" t="s">
        <v>24</v>
      </c>
      <c r="D36" s="125" t="s">
        <v>25</v>
      </c>
      <c r="E36" s="68" t="s">
        <v>26</v>
      </c>
      <c r="F36" s="68"/>
      <c r="G36" s="68"/>
      <c r="H36" s="126" t="s">
        <v>27</v>
      </c>
      <c r="I36" s="127" t="s">
        <v>28</v>
      </c>
      <c r="J36" s="128" t="s">
        <v>29</v>
      </c>
      <c r="K36" s="8"/>
    </row>
    <row r="37" spans="1:11" ht="31.5" customHeight="1">
      <c r="A37" s="123"/>
      <c r="B37" s="124"/>
      <c r="C37" s="124"/>
      <c r="D37" s="125"/>
      <c r="E37" s="68"/>
      <c r="F37" s="68"/>
      <c r="G37" s="68"/>
      <c r="H37" s="126"/>
      <c r="I37" s="127"/>
      <c r="J37" s="128"/>
      <c r="K37" s="8"/>
    </row>
    <row r="38" spans="1:11" ht="40.5" customHeight="1">
      <c r="A38" s="123"/>
      <c r="B38" s="124"/>
      <c r="C38" s="124"/>
      <c r="D38" s="125"/>
      <c r="E38" s="129" t="s">
        <v>30</v>
      </c>
      <c r="F38" s="130" t="s">
        <v>31</v>
      </c>
      <c r="G38" s="131" t="s">
        <v>32</v>
      </c>
      <c r="H38" s="126"/>
      <c r="I38" s="127"/>
      <c r="J38" s="128"/>
      <c r="K38" s="8"/>
    </row>
    <row r="39" spans="1:10" ht="24.75" customHeight="1">
      <c r="A39" s="37" t="s">
        <v>41</v>
      </c>
      <c r="B39" s="38">
        <v>26</v>
      </c>
      <c r="C39" s="75">
        <v>610</v>
      </c>
      <c r="D39" s="76"/>
      <c r="E39" s="77"/>
      <c r="F39" s="75">
        <v>830</v>
      </c>
      <c r="G39" s="78"/>
      <c r="H39" s="62">
        <f aca="true" t="shared" si="2" ref="H39:H48">SUM(E39:G39)</f>
        <v>830</v>
      </c>
      <c r="I39" s="80"/>
      <c r="J39" s="81" t="s">
        <v>38</v>
      </c>
    </row>
    <row r="40" spans="1:10" ht="24.75" customHeight="1">
      <c r="A40" s="37"/>
      <c r="B40" s="57">
        <v>27</v>
      </c>
      <c r="C40" s="51">
        <v>569</v>
      </c>
      <c r="D40" s="52"/>
      <c r="E40" s="53"/>
      <c r="F40" s="51"/>
      <c r="G40" s="54">
        <v>250</v>
      </c>
      <c r="H40" s="62">
        <f t="shared" si="2"/>
        <v>250</v>
      </c>
      <c r="I40" s="55"/>
      <c r="J40" s="56" t="s">
        <v>81</v>
      </c>
    </row>
    <row r="41" spans="1:10" ht="24.75" customHeight="1">
      <c r="A41" s="37"/>
      <c r="B41" s="25">
        <v>28</v>
      </c>
      <c r="C41" s="51">
        <v>615</v>
      </c>
      <c r="D41" s="52"/>
      <c r="E41" s="53"/>
      <c r="F41" s="51">
        <v>1290</v>
      </c>
      <c r="G41" s="54"/>
      <c r="H41" s="62">
        <f t="shared" si="2"/>
        <v>1290</v>
      </c>
      <c r="I41" s="55"/>
      <c r="J41" s="56" t="s">
        <v>34</v>
      </c>
    </row>
    <row r="42" spans="1:10" ht="24.75" customHeight="1">
      <c r="A42" s="37"/>
      <c r="B42" s="25">
        <v>29</v>
      </c>
      <c r="C42" s="51">
        <v>610</v>
      </c>
      <c r="D42" s="52"/>
      <c r="E42" s="53"/>
      <c r="F42" s="51">
        <v>440</v>
      </c>
      <c r="G42" s="54"/>
      <c r="H42" s="62">
        <f t="shared" si="2"/>
        <v>440</v>
      </c>
      <c r="I42" s="55"/>
      <c r="J42" s="56" t="s">
        <v>38</v>
      </c>
    </row>
    <row r="43" spans="1:10" ht="24.75" customHeight="1">
      <c r="A43" s="37"/>
      <c r="B43" s="25">
        <v>30</v>
      </c>
      <c r="C43" s="51">
        <v>569</v>
      </c>
      <c r="D43" s="52"/>
      <c r="E43" s="53"/>
      <c r="F43" s="51">
        <v>560</v>
      </c>
      <c r="G43" s="54"/>
      <c r="H43" s="62">
        <f t="shared" si="2"/>
        <v>560</v>
      </c>
      <c r="I43" s="55"/>
      <c r="J43" s="56" t="s">
        <v>68</v>
      </c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37"/>
      <c r="B47" s="82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83" t="s">
        <v>4</v>
      </c>
      <c r="B49" s="83"/>
      <c r="C49" s="83"/>
      <c r="D49" s="83"/>
      <c r="E49" s="84">
        <f>SUM(E8:E48)</f>
        <v>1710</v>
      </c>
      <c r="F49" s="85"/>
      <c r="G49" s="85"/>
      <c r="H49" s="85"/>
      <c r="I49" s="85"/>
      <c r="J49" s="85"/>
    </row>
    <row r="50" spans="1:10" ht="28.5" customHeight="1">
      <c r="A50" s="83" t="s">
        <v>5</v>
      </c>
      <c r="B50" s="83"/>
      <c r="C50" s="83"/>
      <c r="D50" s="83"/>
      <c r="E50" s="83"/>
      <c r="F50" s="84">
        <f>SUM(F8:F48)</f>
        <v>15520</v>
      </c>
      <c r="G50" s="85"/>
      <c r="H50" s="85"/>
      <c r="I50" s="85"/>
      <c r="J50" s="85"/>
    </row>
    <row r="51" spans="1:10" ht="24.75" customHeight="1">
      <c r="A51" s="83" t="s">
        <v>6</v>
      </c>
      <c r="B51" s="83"/>
      <c r="C51" s="83"/>
      <c r="D51" s="83"/>
      <c r="E51" s="83"/>
      <c r="F51" s="83"/>
      <c r="G51" s="86">
        <f>SUM(G8:G48)</f>
        <v>690</v>
      </c>
      <c r="H51" s="141"/>
      <c r="I51" s="141"/>
      <c r="J51" s="141"/>
    </row>
    <row r="52" spans="1:10" ht="30" customHeight="1">
      <c r="A52" s="83" t="s">
        <v>7</v>
      </c>
      <c r="B52" s="83"/>
      <c r="C52" s="83"/>
      <c r="D52" s="83"/>
      <c r="E52" s="83"/>
      <c r="F52" s="83"/>
      <c r="G52" s="83"/>
      <c r="H52" s="87">
        <f>SUM(H8:H48)</f>
        <v>17920</v>
      </c>
      <c r="I52" s="85"/>
      <c r="J52" s="85"/>
    </row>
    <row r="53" spans="1:11" ht="24.75" customHeight="1">
      <c r="A53" s="83" t="s">
        <v>43</v>
      </c>
      <c r="B53" s="83"/>
      <c r="C53" s="83"/>
      <c r="D53" s="83"/>
      <c r="E53" s="83"/>
      <c r="F53" s="83"/>
      <c r="G53" s="83"/>
      <c r="H53" s="83"/>
      <c r="I53" s="88">
        <f>SUM(I8:I48)</f>
        <v>3810</v>
      </c>
      <c r="J53" s="85"/>
      <c r="K53" s="89">
        <f>H52+I53</f>
        <v>21730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97" customFormat="1" ht="26.25" customHeight="1">
      <c r="A57" s="90" t="s">
        <v>45</v>
      </c>
      <c r="B57" s="91" t="s">
        <v>24</v>
      </c>
      <c r="C57" s="92" t="s">
        <v>25</v>
      </c>
      <c r="D57" s="93" t="s">
        <v>46</v>
      </c>
      <c r="E57" s="93"/>
      <c r="F57" s="93"/>
      <c r="G57" s="94" t="s">
        <v>47</v>
      </c>
      <c r="H57" s="94"/>
      <c r="I57" s="94"/>
      <c r="J57" s="95" t="s">
        <v>48</v>
      </c>
      <c r="K57" s="95"/>
      <c r="L57" s="95"/>
      <c r="M57" s="91" t="s">
        <v>49</v>
      </c>
      <c r="N57" s="96"/>
    </row>
    <row r="58" spans="1:14" s="97" customFormat="1" ht="55.5" customHeight="1">
      <c r="A58" s="90"/>
      <c r="B58" s="91"/>
      <c r="C58" s="92"/>
      <c r="D58" s="98" t="s">
        <v>50</v>
      </c>
      <c r="E58" s="99" t="s">
        <v>51</v>
      </c>
      <c r="F58" s="100" t="s">
        <v>52</v>
      </c>
      <c r="G58" s="101" t="s">
        <v>50</v>
      </c>
      <c r="H58" s="99" t="s">
        <v>51</v>
      </c>
      <c r="I58" s="102" t="s">
        <v>53</v>
      </c>
      <c r="J58" s="103" t="s">
        <v>50</v>
      </c>
      <c r="K58" s="99" t="s">
        <v>51</v>
      </c>
      <c r="L58" s="104" t="s">
        <v>54</v>
      </c>
      <c r="M58" s="91"/>
      <c r="N58" s="96"/>
    </row>
    <row r="59" spans="1:13" ht="24.75" customHeight="1">
      <c r="A59" s="105">
        <v>1</v>
      </c>
      <c r="B59" s="142"/>
      <c r="C59" s="143"/>
      <c r="D59" s="144"/>
      <c r="E59" s="145"/>
      <c r="F59" s="146"/>
      <c r="G59" s="147"/>
      <c r="H59" s="146"/>
      <c r="I59" s="148"/>
      <c r="J59" s="145"/>
      <c r="K59" s="146"/>
      <c r="L59" s="149"/>
      <c r="M59" s="142"/>
    </row>
    <row r="60" spans="1:13" ht="24.75" customHeight="1">
      <c r="A60" s="105">
        <v>2</v>
      </c>
      <c r="B60" s="142"/>
      <c r="C60" s="143"/>
      <c r="D60" s="144"/>
      <c r="E60" s="145"/>
      <c r="F60" s="146"/>
      <c r="G60" s="147"/>
      <c r="H60" s="146"/>
      <c r="I60" s="148"/>
      <c r="J60" s="145"/>
      <c r="K60" s="146"/>
      <c r="L60" s="149"/>
      <c r="M60" s="142"/>
    </row>
    <row r="61" spans="1:13" ht="24.75" customHeight="1">
      <c r="A61" s="105">
        <v>3</v>
      </c>
      <c r="B61" s="142"/>
      <c r="C61" s="143"/>
      <c r="D61" s="144"/>
      <c r="E61" s="145"/>
      <c r="F61" s="146"/>
      <c r="G61" s="147"/>
      <c r="H61" s="146"/>
      <c r="I61" s="148"/>
      <c r="J61" s="145"/>
      <c r="K61" s="146"/>
      <c r="L61" s="149"/>
      <c r="M61" s="142"/>
    </row>
    <row r="62" spans="1:13" ht="24.75" customHeight="1">
      <c r="A62" s="105">
        <v>4</v>
      </c>
      <c r="B62" s="142"/>
      <c r="C62" s="143"/>
      <c r="D62" s="144"/>
      <c r="E62" s="145"/>
      <c r="F62" s="146"/>
      <c r="G62" s="147"/>
      <c r="H62" s="146"/>
      <c r="I62" s="148"/>
      <c r="J62" s="145"/>
      <c r="K62" s="146"/>
      <c r="L62" s="149"/>
      <c r="M62" s="142"/>
    </row>
    <row r="63" spans="1:13" ht="24.75" customHeight="1">
      <c r="A63" s="105">
        <v>5</v>
      </c>
      <c r="B63" s="142"/>
      <c r="C63" s="143"/>
      <c r="D63" s="144"/>
      <c r="E63" s="145"/>
      <c r="F63" s="146"/>
      <c r="G63" s="147"/>
      <c r="H63" s="146"/>
      <c r="I63" s="148"/>
      <c r="J63" s="145"/>
      <c r="K63" s="146"/>
      <c r="L63" s="149"/>
      <c r="M63" s="142"/>
    </row>
    <row r="64" spans="1:13" ht="24.75" customHeight="1">
      <c r="A64" s="105">
        <v>6</v>
      </c>
      <c r="B64" s="142"/>
      <c r="C64" s="143"/>
      <c r="D64" s="144"/>
      <c r="E64" s="145"/>
      <c r="F64" s="146"/>
      <c r="G64" s="147"/>
      <c r="H64" s="146"/>
      <c r="I64" s="148"/>
      <c r="J64" s="145"/>
      <c r="K64" s="146"/>
      <c r="L64" s="149"/>
      <c r="M64" s="142"/>
    </row>
    <row r="65" spans="1:13" ht="24.75" customHeight="1">
      <c r="A65" s="105">
        <v>7</v>
      </c>
      <c r="B65" s="142"/>
      <c r="C65" s="143"/>
      <c r="D65" s="144"/>
      <c r="E65" s="145"/>
      <c r="F65" s="146"/>
      <c r="G65" s="147"/>
      <c r="H65" s="146"/>
      <c r="I65" s="148"/>
      <c r="J65" s="145"/>
      <c r="K65" s="146"/>
      <c r="L65" s="149"/>
      <c r="M65" s="142"/>
    </row>
    <row r="66" spans="1:13" ht="24.75" customHeight="1">
      <c r="A66" s="105">
        <v>8</v>
      </c>
      <c r="B66" s="142"/>
      <c r="C66" s="143"/>
      <c r="D66" s="144"/>
      <c r="E66" s="145"/>
      <c r="F66" s="146"/>
      <c r="G66" s="147"/>
      <c r="H66" s="146"/>
      <c r="I66" s="148"/>
      <c r="J66" s="145"/>
      <c r="K66" s="146"/>
      <c r="L66" s="149"/>
      <c r="M66" s="142"/>
    </row>
    <row r="67" spans="1:13" ht="24.75" customHeight="1">
      <c r="A67" s="105">
        <v>9</v>
      </c>
      <c r="B67" s="142"/>
      <c r="C67" s="143"/>
      <c r="D67" s="144"/>
      <c r="E67" s="145"/>
      <c r="F67" s="146"/>
      <c r="G67" s="147"/>
      <c r="H67" s="146"/>
      <c r="I67" s="148"/>
      <c r="J67" s="145"/>
      <c r="K67" s="146"/>
      <c r="L67" s="149"/>
      <c r="M67" s="142"/>
    </row>
    <row r="68" spans="1:13" ht="24.75" customHeight="1">
      <c r="A68" s="105">
        <v>10</v>
      </c>
      <c r="B68" s="142"/>
      <c r="C68" s="143"/>
      <c r="D68" s="144"/>
      <c r="E68" s="145"/>
      <c r="F68" s="146"/>
      <c r="G68" s="147"/>
      <c r="H68" s="146"/>
      <c r="I68" s="148"/>
      <c r="J68" s="145"/>
      <c r="K68" s="146"/>
      <c r="L68" s="149"/>
      <c r="M68" s="142"/>
    </row>
    <row r="69" spans="1:13" ht="24.75" customHeight="1">
      <c r="A69" s="105">
        <v>11</v>
      </c>
      <c r="B69" s="142"/>
      <c r="C69" s="143"/>
      <c r="D69" s="144"/>
      <c r="E69" s="145"/>
      <c r="F69" s="146"/>
      <c r="G69" s="147"/>
      <c r="H69" s="146"/>
      <c r="I69" s="148"/>
      <c r="J69" s="145"/>
      <c r="K69" s="146"/>
      <c r="L69" s="149"/>
      <c r="M69" s="142"/>
    </row>
    <row r="70" spans="1:13" ht="24.75" customHeight="1">
      <c r="A70" s="105">
        <v>12</v>
      </c>
      <c r="B70" s="142"/>
      <c r="C70" s="143"/>
      <c r="D70" s="144"/>
      <c r="E70" s="145"/>
      <c r="F70" s="146"/>
      <c r="G70" s="147"/>
      <c r="H70" s="146"/>
      <c r="I70" s="148"/>
      <c r="J70" s="145"/>
      <c r="K70" s="146"/>
      <c r="L70" s="149"/>
      <c r="M70" s="142"/>
    </row>
    <row r="71" spans="1:13" ht="24.75" customHeight="1">
      <c r="A71" s="105">
        <v>13</v>
      </c>
      <c r="B71" s="142"/>
      <c r="C71" s="143"/>
      <c r="D71" s="144"/>
      <c r="E71" s="145"/>
      <c r="F71" s="146"/>
      <c r="G71" s="147"/>
      <c r="H71" s="146"/>
      <c r="I71" s="148"/>
      <c r="J71" s="145"/>
      <c r="K71" s="146"/>
      <c r="L71" s="149"/>
      <c r="M71" s="142"/>
    </row>
    <row r="72" spans="1:13" ht="24.75" customHeight="1">
      <c r="A72" s="105">
        <v>14</v>
      </c>
      <c r="B72" s="142"/>
      <c r="C72" s="143"/>
      <c r="D72" s="144"/>
      <c r="E72" s="145"/>
      <c r="F72" s="146"/>
      <c r="G72" s="147"/>
      <c r="H72" s="146"/>
      <c r="I72" s="148"/>
      <c r="J72" s="145"/>
      <c r="K72" s="146"/>
      <c r="L72" s="149"/>
      <c r="M72" s="142"/>
    </row>
    <row r="73" spans="1:13" ht="24.75" customHeight="1">
      <c r="A73" s="105">
        <v>15</v>
      </c>
      <c r="B73" s="142"/>
      <c r="C73" s="143"/>
      <c r="D73" s="144"/>
      <c r="E73" s="145"/>
      <c r="F73" s="146"/>
      <c r="G73" s="147"/>
      <c r="H73" s="146"/>
      <c r="I73" s="148"/>
      <c r="J73" s="145"/>
      <c r="K73" s="146"/>
      <c r="L73" s="149"/>
      <c r="M73" s="142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1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1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1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97" customFormat="1" ht="26.25" customHeight="1">
      <c r="A80" s="90" t="s">
        <v>45</v>
      </c>
      <c r="B80" s="91" t="s">
        <v>24</v>
      </c>
      <c r="C80" s="92" t="s">
        <v>25</v>
      </c>
      <c r="D80" s="93" t="s">
        <v>46</v>
      </c>
      <c r="E80" s="93"/>
      <c r="F80" s="93"/>
      <c r="G80" s="94" t="s">
        <v>47</v>
      </c>
      <c r="H80" s="94"/>
      <c r="I80" s="94"/>
      <c r="J80" s="95" t="s">
        <v>48</v>
      </c>
      <c r="K80" s="95"/>
      <c r="L80" s="95"/>
      <c r="M80" s="91" t="s">
        <v>49</v>
      </c>
      <c r="N80" s="96"/>
    </row>
    <row r="81" spans="1:14" s="97" customFormat="1" ht="55.5" customHeight="1">
      <c r="A81" s="90"/>
      <c r="B81" s="91"/>
      <c r="C81" s="92"/>
      <c r="D81" s="98" t="s">
        <v>50</v>
      </c>
      <c r="E81" s="99" t="s">
        <v>51</v>
      </c>
      <c r="F81" s="100" t="s">
        <v>52</v>
      </c>
      <c r="G81" s="101" t="s">
        <v>50</v>
      </c>
      <c r="H81" s="99" t="s">
        <v>51</v>
      </c>
      <c r="I81" s="102" t="s">
        <v>53</v>
      </c>
      <c r="J81" s="103" t="s">
        <v>50</v>
      </c>
      <c r="K81" s="99" t="s">
        <v>51</v>
      </c>
      <c r="L81" s="104" t="s">
        <v>54</v>
      </c>
      <c r="M81" s="91"/>
      <c r="N81" s="96"/>
    </row>
    <row r="82" spans="1:13" ht="24.75" customHeight="1">
      <c r="A82" s="105">
        <v>1</v>
      </c>
      <c r="B82" s="142">
        <v>618</v>
      </c>
      <c r="C82" s="143"/>
      <c r="D82" s="144">
        <v>5130</v>
      </c>
      <c r="E82" s="145">
        <v>70</v>
      </c>
      <c r="F82" s="146">
        <v>35</v>
      </c>
      <c r="G82" s="147"/>
      <c r="H82" s="146"/>
      <c r="I82" s="148"/>
      <c r="J82" s="145"/>
      <c r="K82" s="146"/>
      <c r="L82" s="149"/>
      <c r="M82" s="142"/>
    </row>
    <row r="83" spans="1:13" ht="24.75" customHeight="1">
      <c r="A83" s="105">
        <v>2</v>
      </c>
      <c r="B83" s="142">
        <v>374</v>
      </c>
      <c r="C83" s="143"/>
      <c r="D83" s="144">
        <v>7790</v>
      </c>
      <c r="E83" s="145">
        <v>70</v>
      </c>
      <c r="F83" s="146">
        <v>35</v>
      </c>
      <c r="G83" s="147"/>
      <c r="H83" s="146"/>
      <c r="I83" s="148"/>
      <c r="J83" s="145"/>
      <c r="K83" s="146"/>
      <c r="L83" s="149"/>
      <c r="M83" s="142"/>
    </row>
    <row r="84" spans="1:13" ht="24.75" customHeight="1">
      <c r="A84" s="105">
        <v>3</v>
      </c>
      <c r="B84" s="142">
        <v>374</v>
      </c>
      <c r="C84" s="143"/>
      <c r="D84" s="144">
        <v>4740</v>
      </c>
      <c r="E84" s="145">
        <v>70</v>
      </c>
      <c r="F84" s="146">
        <v>35</v>
      </c>
      <c r="G84" s="147"/>
      <c r="H84" s="146"/>
      <c r="I84" s="148"/>
      <c r="J84" s="145"/>
      <c r="K84" s="146"/>
      <c r="L84" s="149"/>
      <c r="M84" s="142"/>
    </row>
    <row r="85" spans="1:13" ht="24.75" customHeight="1">
      <c r="A85" s="105">
        <v>4</v>
      </c>
      <c r="B85" s="142">
        <v>618</v>
      </c>
      <c r="C85" s="143"/>
      <c r="D85" s="144">
        <v>5980</v>
      </c>
      <c r="E85" s="145">
        <v>70</v>
      </c>
      <c r="F85" s="146">
        <v>35</v>
      </c>
      <c r="G85" s="147"/>
      <c r="H85" s="146"/>
      <c r="I85" s="148"/>
      <c r="J85" s="145"/>
      <c r="K85" s="146"/>
      <c r="L85" s="149"/>
      <c r="M85" s="142"/>
    </row>
    <row r="86" spans="1:13" ht="24.75" customHeight="1">
      <c r="A86" s="105">
        <v>5</v>
      </c>
      <c r="B86" s="142"/>
      <c r="C86" s="143"/>
      <c r="D86" s="144"/>
      <c r="E86" s="145"/>
      <c r="F86" s="146"/>
      <c r="G86" s="147"/>
      <c r="H86" s="146"/>
      <c r="I86" s="148"/>
      <c r="J86" s="145"/>
      <c r="K86" s="146"/>
      <c r="L86" s="149"/>
      <c r="M86" s="142"/>
    </row>
    <row r="87" spans="1:13" ht="24.75" customHeight="1">
      <c r="A87" s="105">
        <v>6</v>
      </c>
      <c r="B87" s="142"/>
      <c r="C87" s="143"/>
      <c r="D87" s="144"/>
      <c r="E87" s="145"/>
      <c r="F87" s="146"/>
      <c r="G87" s="147"/>
      <c r="H87" s="146"/>
      <c r="I87" s="148"/>
      <c r="J87" s="145"/>
      <c r="K87" s="146"/>
      <c r="L87" s="149"/>
      <c r="M87" s="142"/>
    </row>
    <row r="88" spans="1:13" ht="24.75" customHeight="1">
      <c r="A88" s="105">
        <v>7</v>
      </c>
      <c r="B88" s="142"/>
      <c r="C88" s="143"/>
      <c r="D88" s="144"/>
      <c r="E88" s="145"/>
      <c r="F88" s="146"/>
      <c r="G88" s="147"/>
      <c r="H88" s="146"/>
      <c r="I88" s="148"/>
      <c r="J88" s="145"/>
      <c r="K88" s="146"/>
      <c r="L88" s="149"/>
      <c r="M88" s="142"/>
    </row>
    <row r="89" spans="1:13" ht="24.75" customHeight="1">
      <c r="A89" s="105">
        <v>8</v>
      </c>
      <c r="B89" s="142"/>
      <c r="C89" s="143"/>
      <c r="D89" s="144"/>
      <c r="E89" s="145"/>
      <c r="F89" s="146"/>
      <c r="G89" s="147"/>
      <c r="H89" s="146"/>
      <c r="I89" s="148"/>
      <c r="J89" s="145"/>
      <c r="K89" s="146"/>
      <c r="L89" s="149"/>
      <c r="M89" s="142"/>
    </row>
    <row r="90" spans="1:13" ht="24.75" customHeight="1">
      <c r="A90" s="105">
        <v>9</v>
      </c>
      <c r="B90" s="142"/>
      <c r="C90" s="143"/>
      <c r="D90" s="144"/>
      <c r="E90" s="145"/>
      <c r="F90" s="146"/>
      <c r="G90" s="147"/>
      <c r="H90" s="146"/>
      <c r="I90" s="148"/>
      <c r="J90" s="145"/>
      <c r="K90" s="146"/>
      <c r="L90" s="149"/>
      <c r="M90" s="142"/>
    </row>
    <row r="91" spans="1:13" ht="24.75" customHeight="1">
      <c r="A91" s="105">
        <v>10</v>
      </c>
      <c r="B91" s="142"/>
      <c r="C91" s="143"/>
      <c r="D91" s="144"/>
      <c r="E91" s="145"/>
      <c r="F91" s="146"/>
      <c r="G91" s="147"/>
      <c r="H91" s="146"/>
      <c r="I91" s="148"/>
      <c r="J91" s="145"/>
      <c r="K91" s="146"/>
      <c r="L91" s="149"/>
      <c r="M91" s="142"/>
    </row>
    <row r="92" spans="1:13" ht="24.75" customHeight="1">
      <c r="A92" s="105">
        <v>11</v>
      </c>
      <c r="B92" s="142"/>
      <c r="C92" s="143"/>
      <c r="D92" s="144"/>
      <c r="E92" s="145"/>
      <c r="F92" s="146"/>
      <c r="G92" s="147"/>
      <c r="H92" s="146"/>
      <c r="I92" s="148"/>
      <c r="J92" s="145"/>
      <c r="K92" s="146"/>
      <c r="L92" s="149"/>
      <c r="M92" s="142"/>
    </row>
    <row r="93" spans="1:13" ht="24.75" customHeight="1">
      <c r="A93" s="105">
        <v>12</v>
      </c>
      <c r="B93" s="142"/>
      <c r="C93" s="143"/>
      <c r="D93" s="144"/>
      <c r="E93" s="145"/>
      <c r="F93" s="146"/>
      <c r="G93" s="147"/>
      <c r="H93" s="146"/>
      <c r="I93" s="148"/>
      <c r="J93" s="145"/>
      <c r="K93" s="146"/>
      <c r="L93" s="149"/>
      <c r="M93" s="142"/>
    </row>
    <row r="94" spans="1:13" ht="24.75" customHeight="1">
      <c r="A94" s="105">
        <v>13</v>
      </c>
      <c r="B94" s="142"/>
      <c r="C94" s="143"/>
      <c r="D94" s="144"/>
      <c r="E94" s="145"/>
      <c r="F94" s="146"/>
      <c r="G94" s="147"/>
      <c r="H94" s="146"/>
      <c r="I94" s="148"/>
      <c r="J94" s="145"/>
      <c r="K94" s="146"/>
      <c r="L94" s="149"/>
      <c r="M94" s="142"/>
    </row>
    <row r="95" spans="1:13" ht="24.75" customHeight="1">
      <c r="A95" s="105">
        <v>14</v>
      </c>
      <c r="B95" s="142"/>
      <c r="C95" s="143"/>
      <c r="D95" s="144"/>
      <c r="E95" s="145"/>
      <c r="F95" s="146"/>
      <c r="G95" s="147"/>
      <c r="H95" s="146"/>
      <c r="I95" s="148"/>
      <c r="J95" s="145"/>
      <c r="K95" s="146"/>
      <c r="L95" s="149"/>
      <c r="M95" s="142"/>
    </row>
    <row r="96" spans="1:13" ht="24.75" customHeight="1">
      <c r="A96" s="105">
        <v>15</v>
      </c>
      <c r="B96" s="142"/>
      <c r="C96" s="143"/>
      <c r="D96" s="144"/>
      <c r="E96" s="145"/>
      <c r="F96" s="146"/>
      <c r="G96" s="147"/>
      <c r="H96" s="146"/>
      <c r="I96" s="148"/>
      <c r="J96" s="145"/>
      <c r="K96" s="146"/>
      <c r="L96" s="149"/>
      <c r="M96" s="142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1">
        <f>(SUM(D82:D96)/1000)+(SUM(G82:G96)/1000)+(SUM(J82:J96)/1000)</f>
        <v>23.64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1">
        <f>(SUM(E82:E96))+(SUM(H82:H96))+(SUM(K82:K96))</f>
        <v>280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1">
        <f>(SUM(F82:F96))+(SUM(I82:I96))+(SUM(L82:L96))</f>
        <v>140</v>
      </c>
    </row>
    <row r="100" spans="1:10" ht="24.75" customHeight="1">
      <c r="A100" s="112"/>
      <c r="B100" s="112"/>
      <c r="C100" s="112"/>
      <c r="D100" s="112"/>
      <c r="E100" s="112"/>
      <c r="F100" s="112"/>
      <c r="G100" s="112"/>
      <c r="H100" s="112"/>
      <c r="I100" s="112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5" customFormat="1" ht="15">
      <c r="A102" s="113" t="s">
        <v>61</v>
      </c>
      <c r="B102" s="113"/>
      <c r="C102" s="113"/>
      <c r="D102" s="113"/>
      <c r="E102" s="114">
        <v>1</v>
      </c>
      <c r="F102" s="115" t="s">
        <v>17</v>
      </c>
    </row>
    <row r="103" spans="1:6" s="115" customFormat="1" ht="23.25" customHeight="1">
      <c r="A103" s="113" t="s">
        <v>62</v>
      </c>
      <c r="B103" s="113"/>
      <c r="C103" s="113"/>
      <c r="D103" s="113"/>
      <c r="E103" s="114">
        <v>29</v>
      </c>
      <c r="F103" s="115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3">
      <selection activeCell="L9" sqref="L9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18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39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39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39"/>
      <c r="J7" s="35"/>
      <c r="K7" s="8"/>
    </row>
    <row r="8" spans="1:11" ht="24.75" customHeight="1">
      <c r="A8" s="37" t="s">
        <v>33</v>
      </c>
      <c r="B8" s="38">
        <v>1</v>
      </c>
      <c r="C8" s="38">
        <v>615</v>
      </c>
      <c r="D8" s="39"/>
      <c r="E8" s="40">
        <v>180</v>
      </c>
      <c r="F8" s="38">
        <v>1000</v>
      </c>
      <c r="G8" s="41"/>
      <c r="H8" s="62">
        <f aca="true" t="shared" si="0" ref="H8:H22">SUM(E8:G8)</f>
        <v>1180</v>
      </c>
      <c r="I8" s="43"/>
      <c r="J8" s="44" t="s">
        <v>34</v>
      </c>
      <c r="K8" s="8"/>
    </row>
    <row r="9" spans="1:11" ht="24.75" customHeight="1">
      <c r="A9" s="37"/>
      <c r="B9" s="25">
        <v>2</v>
      </c>
      <c r="C9" s="25">
        <v>610</v>
      </c>
      <c r="D9" s="45"/>
      <c r="E9" s="46">
        <v>500</v>
      </c>
      <c r="F9" s="25">
        <v>1000</v>
      </c>
      <c r="G9" s="47">
        <v>240</v>
      </c>
      <c r="H9" s="62">
        <f t="shared" si="0"/>
        <v>1740</v>
      </c>
      <c r="I9" s="49"/>
      <c r="J9" s="50" t="s">
        <v>38</v>
      </c>
      <c r="K9" s="8"/>
    </row>
    <row r="10" spans="1:11" ht="24.75" customHeight="1">
      <c r="A10" s="37"/>
      <c r="B10" s="25">
        <v>3</v>
      </c>
      <c r="C10" s="25"/>
      <c r="D10" s="45"/>
      <c r="E10" s="46"/>
      <c r="F10" s="25"/>
      <c r="G10" s="47"/>
      <c r="H10" s="62">
        <f t="shared" si="0"/>
        <v>0</v>
      </c>
      <c r="I10" s="49"/>
      <c r="J10" s="50"/>
      <c r="K10" s="8"/>
    </row>
    <row r="11" spans="1:11" ht="24.75" customHeight="1">
      <c r="A11" s="37"/>
      <c r="B11" s="25">
        <v>4</v>
      </c>
      <c r="C11" s="25"/>
      <c r="D11" s="45"/>
      <c r="E11" s="46"/>
      <c r="F11" s="25"/>
      <c r="G11" s="47"/>
      <c r="H11" s="62">
        <f t="shared" si="0"/>
        <v>0</v>
      </c>
      <c r="I11" s="49"/>
      <c r="J11" s="50"/>
      <c r="K11" s="8"/>
    </row>
    <row r="12" spans="1:11" ht="24.75" customHeight="1">
      <c r="A12" s="37"/>
      <c r="B12" s="25">
        <v>5</v>
      </c>
      <c r="C12" s="25"/>
      <c r="D12" s="45"/>
      <c r="E12" s="46"/>
      <c r="F12" s="25"/>
      <c r="G12" s="47"/>
      <c r="H12" s="62">
        <f t="shared" si="0"/>
        <v>0</v>
      </c>
      <c r="I12" s="49"/>
      <c r="J12" s="50"/>
      <c r="K12" s="8"/>
    </row>
    <row r="13" spans="1:11" ht="24.75" customHeight="1">
      <c r="A13" s="37"/>
      <c r="B13" s="25">
        <v>6</v>
      </c>
      <c r="C13" s="25"/>
      <c r="D13" s="45"/>
      <c r="E13" s="46"/>
      <c r="F13" s="25"/>
      <c r="G13" s="47"/>
      <c r="H13" s="62">
        <f t="shared" si="0"/>
        <v>0</v>
      </c>
      <c r="I13" s="49"/>
      <c r="J13" s="50"/>
      <c r="K13" s="8"/>
    </row>
    <row r="14" spans="1:10" ht="24.75" customHeight="1">
      <c r="A14" s="37"/>
      <c r="B14" s="25">
        <v>7</v>
      </c>
      <c r="C14" s="51"/>
      <c r="D14" s="52"/>
      <c r="E14" s="53"/>
      <c r="F14" s="51"/>
      <c r="G14" s="54"/>
      <c r="H14" s="62">
        <f t="shared" si="0"/>
        <v>0</v>
      </c>
      <c r="I14" s="55"/>
      <c r="J14" s="56"/>
    </row>
    <row r="15" spans="1:10" ht="24.75" customHeight="1">
      <c r="A15" s="37"/>
      <c r="B15" s="25">
        <v>8</v>
      </c>
      <c r="C15" s="51"/>
      <c r="D15" s="52"/>
      <c r="E15" s="53"/>
      <c r="F15" s="51"/>
      <c r="G15" s="54"/>
      <c r="H15" s="62">
        <f t="shared" si="0"/>
        <v>0</v>
      </c>
      <c r="I15" s="55"/>
      <c r="J15" s="56"/>
    </row>
    <row r="16" spans="1:10" ht="24.75" customHeight="1">
      <c r="A16" s="37"/>
      <c r="B16" s="25">
        <v>9</v>
      </c>
      <c r="C16" s="51"/>
      <c r="D16" s="52"/>
      <c r="E16" s="53"/>
      <c r="F16" s="51"/>
      <c r="G16" s="54"/>
      <c r="H16" s="62">
        <f t="shared" si="0"/>
        <v>0</v>
      </c>
      <c r="I16" s="55"/>
      <c r="J16" s="56"/>
    </row>
    <row r="17" spans="1:10" ht="24.75" customHeight="1">
      <c r="A17" s="37"/>
      <c r="B17" s="25">
        <v>10</v>
      </c>
      <c r="C17" s="51"/>
      <c r="D17" s="52"/>
      <c r="E17" s="53"/>
      <c r="F17" s="51"/>
      <c r="G17" s="54"/>
      <c r="H17" s="62">
        <f t="shared" si="0"/>
        <v>0</v>
      </c>
      <c r="I17" s="55"/>
      <c r="J17" s="56"/>
    </row>
    <row r="18" spans="1:10" ht="24.75" customHeight="1">
      <c r="A18" s="37"/>
      <c r="B18" s="25">
        <v>11</v>
      </c>
      <c r="C18" s="51"/>
      <c r="D18" s="52"/>
      <c r="E18" s="53"/>
      <c r="F18" s="51"/>
      <c r="G18" s="54"/>
      <c r="H18" s="62">
        <f t="shared" si="0"/>
        <v>0</v>
      </c>
      <c r="I18" s="55"/>
      <c r="J18" s="56"/>
    </row>
    <row r="19" spans="1:10" ht="24.75" customHeight="1">
      <c r="A19" s="37"/>
      <c r="B19" s="25">
        <v>12</v>
      </c>
      <c r="C19" s="51"/>
      <c r="D19" s="52"/>
      <c r="E19" s="53"/>
      <c r="F19" s="51"/>
      <c r="G19" s="54"/>
      <c r="H19" s="62">
        <f t="shared" si="0"/>
        <v>0</v>
      </c>
      <c r="I19" s="55"/>
      <c r="J19" s="56"/>
    </row>
    <row r="20" spans="1:10" ht="24.75" customHeight="1">
      <c r="A20" s="37"/>
      <c r="B20" s="25">
        <v>13</v>
      </c>
      <c r="C20" s="51"/>
      <c r="D20" s="52"/>
      <c r="E20" s="53"/>
      <c r="F20" s="51"/>
      <c r="G20" s="54"/>
      <c r="H20" s="62">
        <f t="shared" si="0"/>
        <v>0</v>
      </c>
      <c r="I20" s="55"/>
      <c r="J20" s="56"/>
    </row>
    <row r="21" spans="1:10" ht="24.75" customHeight="1">
      <c r="A21" s="37"/>
      <c r="B21" s="25">
        <v>14</v>
      </c>
      <c r="C21" s="51"/>
      <c r="D21" s="52"/>
      <c r="E21" s="53"/>
      <c r="F21" s="51"/>
      <c r="G21" s="54"/>
      <c r="H21" s="62">
        <f t="shared" si="0"/>
        <v>0</v>
      </c>
      <c r="I21" s="55"/>
      <c r="J21" s="56"/>
    </row>
    <row r="22" spans="1:10" ht="24.75" customHeight="1">
      <c r="A22" s="37"/>
      <c r="B22" s="57">
        <v>15</v>
      </c>
      <c r="C22" s="58"/>
      <c r="D22" s="59"/>
      <c r="E22" s="60"/>
      <c r="F22" s="58"/>
      <c r="G22" s="61"/>
      <c r="H22" s="140">
        <f t="shared" si="0"/>
        <v>0</v>
      </c>
      <c r="I22" s="63"/>
      <c r="J22" s="64"/>
    </row>
    <row r="23" spans="1:11" ht="31.5" customHeight="1">
      <c r="A23" s="123" t="s">
        <v>22</v>
      </c>
      <c r="B23" s="124" t="s">
        <v>23</v>
      </c>
      <c r="C23" s="124" t="s">
        <v>24</v>
      </c>
      <c r="D23" s="125" t="s">
        <v>25</v>
      </c>
      <c r="E23" s="68" t="s">
        <v>26</v>
      </c>
      <c r="F23" s="68"/>
      <c r="G23" s="68"/>
      <c r="H23" s="126" t="s">
        <v>27</v>
      </c>
      <c r="I23" s="127" t="s">
        <v>28</v>
      </c>
      <c r="J23" s="128" t="s">
        <v>29</v>
      </c>
      <c r="K23" s="8"/>
    </row>
    <row r="24" spans="1:11" ht="31.5" customHeight="1">
      <c r="A24" s="123"/>
      <c r="B24" s="124"/>
      <c r="C24" s="124"/>
      <c r="D24" s="125"/>
      <c r="E24" s="68"/>
      <c r="F24" s="68"/>
      <c r="G24" s="68"/>
      <c r="H24" s="126"/>
      <c r="I24" s="127"/>
      <c r="J24" s="128"/>
      <c r="K24" s="8"/>
    </row>
    <row r="25" spans="1:11" ht="40.5" customHeight="1">
      <c r="A25" s="123"/>
      <c r="B25" s="124"/>
      <c r="C25" s="124"/>
      <c r="D25" s="125"/>
      <c r="E25" s="129" t="s">
        <v>30</v>
      </c>
      <c r="F25" s="130" t="s">
        <v>31</v>
      </c>
      <c r="G25" s="131" t="s">
        <v>32</v>
      </c>
      <c r="H25" s="126"/>
      <c r="I25" s="127"/>
      <c r="J25" s="128"/>
      <c r="K25" s="8"/>
    </row>
    <row r="26" spans="1:10" ht="24.75" customHeight="1">
      <c r="A26" s="37" t="s">
        <v>40</v>
      </c>
      <c r="B26" s="38">
        <v>16</v>
      </c>
      <c r="C26" s="75">
        <v>616</v>
      </c>
      <c r="D26" s="76"/>
      <c r="E26" s="77">
        <v>1000</v>
      </c>
      <c r="F26" s="75">
        <v>600</v>
      </c>
      <c r="G26" s="78"/>
      <c r="H26" s="62">
        <f aca="true" t="shared" si="1" ref="H26:H35">SUM(E26:G26)</f>
        <v>1600</v>
      </c>
      <c r="I26" s="80">
        <v>290</v>
      </c>
      <c r="J26" s="81" t="s">
        <v>35</v>
      </c>
    </row>
    <row r="27" spans="1:10" ht="24.75" customHeight="1">
      <c r="A27" s="37"/>
      <c r="B27" s="57">
        <v>17</v>
      </c>
      <c r="C27" s="51"/>
      <c r="D27" s="52"/>
      <c r="E27" s="53"/>
      <c r="F27" s="51"/>
      <c r="G27" s="54"/>
      <c r="H27" s="62">
        <f t="shared" si="1"/>
        <v>0</v>
      </c>
      <c r="I27" s="55"/>
      <c r="J27" s="56"/>
    </row>
    <row r="28" spans="1:10" ht="24.75" customHeight="1">
      <c r="A28" s="37"/>
      <c r="B28" s="25">
        <v>18</v>
      </c>
      <c r="C28" s="51"/>
      <c r="D28" s="52"/>
      <c r="E28" s="53"/>
      <c r="F28" s="51"/>
      <c r="G28" s="54"/>
      <c r="H28" s="62">
        <f t="shared" si="1"/>
        <v>0</v>
      </c>
      <c r="I28" s="55"/>
      <c r="J28" s="56"/>
    </row>
    <row r="29" spans="1:10" ht="24.75" customHeight="1">
      <c r="A29" s="37"/>
      <c r="B29" s="25">
        <v>19</v>
      </c>
      <c r="C29" s="51"/>
      <c r="D29" s="52"/>
      <c r="E29" s="53"/>
      <c r="F29" s="51"/>
      <c r="G29" s="54"/>
      <c r="H29" s="62">
        <f t="shared" si="1"/>
        <v>0</v>
      </c>
      <c r="I29" s="55"/>
      <c r="J29" s="56"/>
    </row>
    <row r="30" spans="1:10" ht="24.75" customHeight="1">
      <c r="A30" s="37"/>
      <c r="B30" s="25">
        <v>20</v>
      </c>
      <c r="C30" s="51"/>
      <c r="D30" s="52"/>
      <c r="E30" s="53"/>
      <c r="F30" s="51"/>
      <c r="G30" s="54"/>
      <c r="H30" s="62">
        <f t="shared" si="1"/>
        <v>0</v>
      </c>
      <c r="I30" s="55"/>
      <c r="J30" s="56"/>
    </row>
    <row r="31" spans="1:10" ht="24.75" customHeight="1">
      <c r="A31" s="37"/>
      <c r="B31" s="25">
        <v>21</v>
      </c>
      <c r="C31" s="51"/>
      <c r="D31" s="52"/>
      <c r="E31" s="53"/>
      <c r="F31" s="51"/>
      <c r="G31" s="54"/>
      <c r="H31" s="62">
        <f t="shared" si="1"/>
        <v>0</v>
      </c>
      <c r="I31" s="55"/>
      <c r="J31" s="56"/>
    </row>
    <row r="32" spans="1:10" ht="24.75" customHeight="1">
      <c r="A32" s="37"/>
      <c r="B32" s="25">
        <v>22</v>
      </c>
      <c r="C32" s="51"/>
      <c r="D32" s="52"/>
      <c r="E32" s="53"/>
      <c r="F32" s="51"/>
      <c r="G32" s="54"/>
      <c r="H32" s="62">
        <f t="shared" si="1"/>
        <v>0</v>
      </c>
      <c r="I32" s="55"/>
      <c r="J32" s="56"/>
    </row>
    <row r="33" spans="1:10" ht="24.75" customHeight="1">
      <c r="A33" s="37"/>
      <c r="B33" s="25">
        <v>23</v>
      </c>
      <c r="C33" s="51"/>
      <c r="D33" s="52"/>
      <c r="E33" s="53"/>
      <c r="F33" s="51"/>
      <c r="G33" s="54"/>
      <c r="H33" s="62">
        <f t="shared" si="1"/>
        <v>0</v>
      </c>
      <c r="I33" s="55"/>
      <c r="J33" s="56"/>
    </row>
    <row r="34" spans="1:10" ht="24.75" customHeight="1">
      <c r="A34" s="37"/>
      <c r="B34" s="25">
        <v>24</v>
      </c>
      <c r="C34" s="51"/>
      <c r="D34" s="52"/>
      <c r="E34" s="53"/>
      <c r="F34" s="51"/>
      <c r="G34" s="54"/>
      <c r="H34" s="62">
        <f t="shared" si="1"/>
        <v>0</v>
      </c>
      <c r="I34" s="55"/>
      <c r="J34" s="56"/>
    </row>
    <row r="35" spans="1:10" ht="24.75" customHeight="1">
      <c r="A35" s="37"/>
      <c r="B35" s="57">
        <v>25</v>
      </c>
      <c r="C35" s="58"/>
      <c r="D35" s="59"/>
      <c r="E35" s="60"/>
      <c r="F35" s="58"/>
      <c r="G35" s="61"/>
      <c r="H35" s="140">
        <f t="shared" si="1"/>
        <v>0</v>
      </c>
      <c r="I35" s="63"/>
      <c r="J35" s="64"/>
    </row>
    <row r="36" spans="1:11" ht="31.5" customHeight="1">
      <c r="A36" s="123" t="s">
        <v>22</v>
      </c>
      <c r="B36" s="124" t="s">
        <v>65</v>
      </c>
      <c r="C36" s="124" t="s">
        <v>24</v>
      </c>
      <c r="D36" s="125" t="s">
        <v>25</v>
      </c>
      <c r="E36" s="68" t="s">
        <v>26</v>
      </c>
      <c r="F36" s="68"/>
      <c r="G36" s="68"/>
      <c r="H36" s="126" t="s">
        <v>27</v>
      </c>
      <c r="I36" s="127" t="s">
        <v>28</v>
      </c>
      <c r="J36" s="128" t="s">
        <v>29</v>
      </c>
      <c r="K36" s="8"/>
    </row>
    <row r="37" spans="1:11" ht="31.5" customHeight="1">
      <c r="A37" s="123"/>
      <c r="B37" s="124"/>
      <c r="C37" s="124"/>
      <c r="D37" s="125"/>
      <c r="E37" s="68"/>
      <c r="F37" s="68"/>
      <c r="G37" s="68"/>
      <c r="H37" s="126"/>
      <c r="I37" s="127"/>
      <c r="J37" s="128"/>
      <c r="K37" s="8"/>
    </row>
    <row r="38" spans="1:11" ht="40.5" customHeight="1">
      <c r="A38" s="123"/>
      <c r="B38" s="124"/>
      <c r="C38" s="124"/>
      <c r="D38" s="125"/>
      <c r="E38" s="129" t="s">
        <v>30</v>
      </c>
      <c r="F38" s="130" t="s">
        <v>31</v>
      </c>
      <c r="G38" s="131" t="s">
        <v>32</v>
      </c>
      <c r="H38" s="126"/>
      <c r="I38" s="127"/>
      <c r="J38" s="128"/>
      <c r="K38" s="8"/>
    </row>
    <row r="39" spans="1:10" ht="24.75" customHeight="1">
      <c r="A39" s="37" t="s">
        <v>41</v>
      </c>
      <c r="B39" s="38">
        <v>26</v>
      </c>
      <c r="C39" s="75"/>
      <c r="D39" s="76"/>
      <c r="E39" s="77"/>
      <c r="F39" s="75"/>
      <c r="G39" s="78"/>
      <c r="H39" s="62">
        <f aca="true" t="shared" si="2" ref="H39:H48">SUM(E39:G39)</f>
        <v>0</v>
      </c>
      <c r="I39" s="80"/>
      <c r="J39" s="81"/>
    </row>
    <row r="40" spans="1:10" ht="24.75" customHeight="1">
      <c r="A40" s="37"/>
      <c r="B40" s="57">
        <v>27</v>
      </c>
      <c r="C40" s="51"/>
      <c r="D40" s="52"/>
      <c r="E40" s="53"/>
      <c r="F40" s="51"/>
      <c r="G40" s="54"/>
      <c r="H40" s="62">
        <f t="shared" si="2"/>
        <v>0</v>
      </c>
      <c r="I40" s="55"/>
      <c r="J40" s="56"/>
    </row>
    <row r="41" spans="1:10" ht="24.75" customHeight="1">
      <c r="A41" s="37"/>
      <c r="B41" s="25">
        <v>28</v>
      </c>
      <c r="C41" s="51"/>
      <c r="D41" s="52"/>
      <c r="E41" s="53"/>
      <c r="F41" s="51"/>
      <c r="G41" s="54"/>
      <c r="H41" s="62">
        <f t="shared" si="2"/>
        <v>0</v>
      </c>
      <c r="I41" s="55"/>
      <c r="J41" s="56"/>
    </row>
    <row r="42" spans="1:10" ht="24.75" customHeight="1">
      <c r="A42" s="37"/>
      <c r="B42" s="25">
        <v>29</v>
      </c>
      <c r="C42" s="51"/>
      <c r="D42" s="52"/>
      <c r="E42" s="53"/>
      <c r="F42" s="51"/>
      <c r="G42" s="54"/>
      <c r="H42" s="62">
        <f t="shared" si="2"/>
        <v>0</v>
      </c>
      <c r="I42" s="55"/>
      <c r="J42" s="56"/>
    </row>
    <row r="43" spans="1:10" ht="24.75" customHeight="1">
      <c r="A43" s="37"/>
      <c r="B43" s="25">
        <v>30</v>
      </c>
      <c r="C43" s="51"/>
      <c r="D43" s="52"/>
      <c r="E43" s="53"/>
      <c r="F43" s="51"/>
      <c r="G43" s="54"/>
      <c r="H43" s="62">
        <f t="shared" si="2"/>
        <v>0</v>
      </c>
      <c r="I43" s="55"/>
      <c r="J43" s="56"/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37"/>
      <c r="B47" s="82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83" t="s">
        <v>4</v>
      </c>
      <c r="B49" s="83"/>
      <c r="C49" s="83"/>
      <c r="D49" s="83"/>
      <c r="E49" s="84">
        <f>SUM(E8:E48)</f>
        <v>1680</v>
      </c>
      <c r="F49" s="85"/>
      <c r="G49" s="85"/>
      <c r="H49" s="85"/>
      <c r="I49" s="85"/>
      <c r="J49" s="85"/>
    </row>
    <row r="50" spans="1:10" ht="28.5" customHeight="1">
      <c r="A50" s="83" t="s">
        <v>5</v>
      </c>
      <c r="B50" s="83"/>
      <c r="C50" s="83"/>
      <c r="D50" s="83"/>
      <c r="E50" s="83"/>
      <c r="F50" s="84">
        <f>SUM(F8:F48)</f>
        <v>2600</v>
      </c>
      <c r="G50" s="85"/>
      <c r="H50" s="85"/>
      <c r="I50" s="85"/>
      <c r="J50" s="85"/>
    </row>
    <row r="51" spans="1:10" ht="24.75" customHeight="1">
      <c r="A51" s="83" t="s">
        <v>6</v>
      </c>
      <c r="B51" s="83"/>
      <c r="C51" s="83"/>
      <c r="D51" s="83"/>
      <c r="E51" s="83"/>
      <c r="F51" s="83"/>
      <c r="G51" s="86">
        <f>SUM(G8:G48)</f>
        <v>240</v>
      </c>
      <c r="H51" s="141"/>
      <c r="I51" s="141"/>
      <c r="J51" s="141"/>
    </row>
    <row r="52" spans="1:10" ht="30" customHeight="1">
      <c r="A52" s="83" t="s">
        <v>7</v>
      </c>
      <c r="B52" s="83"/>
      <c r="C52" s="83"/>
      <c r="D52" s="83"/>
      <c r="E52" s="83"/>
      <c r="F52" s="83"/>
      <c r="G52" s="83"/>
      <c r="H52" s="87">
        <f>SUM(H8:H48)</f>
        <v>4520</v>
      </c>
      <c r="I52" s="85"/>
      <c r="J52" s="85"/>
    </row>
    <row r="53" spans="1:11" ht="24.75" customHeight="1">
      <c r="A53" s="83" t="s">
        <v>43</v>
      </c>
      <c r="B53" s="83"/>
      <c r="C53" s="83"/>
      <c r="D53" s="83"/>
      <c r="E53" s="83"/>
      <c r="F53" s="83"/>
      <c r="G53" s="83"/>
      <c r="H53" s="83"/>
      <c r="I53" s="88">
        <f>SUM(I8:I48)</f>
        <v>290</v>
      </c>
      <c r="J53" s="85"/>
      <c r="K53" s="89">
        <f>H52+I53</f>
        <v>4810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97" customFormat="1" ht="26.25" customHeight="1">
      <c r="A57" s="90" t="s">
        <v>45</v>
      </c>
      <c r="B57" s="91" t="s">
        <v>24</v>
      </c>
      <c r="C57" s="92" t="s">
        <v>25</v>
      </c>
      <c r="D57" s="93" t="s">
        <v>46</v>
      </c>
      <c r="E57" s="93"/>
      <c r="F57" s="93"/>
      <c r="G57" s="94" t="s">
        <v>47</v>
      </c>
      <c r="H57" s="94"/>
      <c r="I57" s="94"/>
      <c r="J57" s="95" t="s">
        <v>48</v>
      </c>
      <c r="K57" s="95"/>
      <c r="L57" s="95"/>
      <c r="M57" s="91" t="s">
        <v>49</v>
      </c>
      <c r="N57" s="96"/>
    </row>
    <row r="58" spans="1:14" s="97" customFormat="1" ht="55.5" customHeight="1">
      <c r="A58" s="90"/>
      <c r="B58" s="91"/>
      <c r="C58" s="92"/>
      <c r="D58" s="98" t="s">
        <v>50</v>
      </c>
      <c r="E58" s="99" t="s">
        <v>51</v>
      </c>
      <c r="F58" s="100" t="s">
        <v>52</v>
      </c>
      <c r="G58" s="101" t="s">
        <v>50</v>
      </c>
      <c r="H58" s="99" t="s">
        <v>51</v>
      </c>
      <c r="I58" s="102" t="s">
        <v>53</v>
      </c>
      <c r="J58" s="103" t="s">
        <v>50</v>
      </c>
      <c r="K58" s="99" t="s">
        <v>51</v>
      </c>
      <c r="L58" s="104" t="s">
        <v>54</v>
      </c>
      <c r="M58" s="91"/>
      <c r="N58" s="96"/>
    </row>
    <row r="59" spans="1:13" ht="24.75" customHeight="1">
      <c r="A59" s="105">
        <v>1</v>
      </c>
      <c r="B59" s="142"/>
      <c r="C59" s="143"/>
      <c r="D59" s="144"/>
      <c r="E59" s="145"/>
      <c r="F59" s="146"/>
      <c r="G59" s="147"/>
      <c r="H59" s="146"/>
      <c r="I59" s="148"/>
      <c r="J59" s="145"/>
      <c r="K59" s="146"/>
      <c r="L59" s="149"/>
      <c r="M59" s="142"/>
    </row>
    <row r="60" spans="1:13" ht="24.75" customHeight="1">
      <c r="A60" s="105">
        <v>2</v>
      </c>
      <c r="B60" s="142"/>
      <c r="C60" s="143"/>
      <c r="D60" s="144"/>
      <c r="E60" s="145"/>
      <c r="F60" s="146"/>
      <c r="G60" s="147"/>
      <c r="H60" s="146"/>
      <c r="I60" s="148"/>
      <c r="J60" s="145"/>
      <c r="K60" s="146"/>
      <c r="L60" s="149"/>
      <c r="M60" s="142"/>
    </row>
    <row r="61" spans="1:13" ht="24.75" customHeight="1">
      <c r="A61" s="105">
        <v>3</v>
      </c>
      <c r="B61" s="142"/>
      <c r="C61" s="143"/>
      <c r="D61" s="144"/>
      <c r="E61" s="145"/>
      <c r="F61" s="146"/>
      <c r="G61" s="147"/>
      <c r="H61" s="146"/>
      <c r="I61" s="148"/>
      <c r="J61" s="145"/>
      <c r="K61" s="146"/>
      <c r="L61" s="149"/>
      <c r="M61" s="142"/>
    </row>
    <row r="62" spans="1:13" ht="24.75" customHeight="1">
      <c r="A62" s="105">
        <v>4</v>
      </c>
      <c r="B62" s="142"/>
      <c r="C62" s="143"/>
      <c r="D62" s="144"/>
      <c r="E62" s="145"/>
      <c r="F62" s="146"/>
      <c r="G62" s="147"/>
      <c r="H62" s="146"/>
      <c r="I62" s="148"/>
      <c r="J62" s="145"/>
      <c r="K62" s="146"/>
      <c r="L62" s="149"/>
      <c r="M62" s="142"/>
    </row>
    <row r="63" spans="1:13" ht="24.75" customHeight="1">
      <c r="A63" s="105">
        <v>5</v>
      </c>
      <c r="B63" s="142"/>
      <c r="C63" s="143"/>
      <c r="D63" s="144"/>
      <c r="E63" s="145"/>
      <c r="F63" s="146"/>
      <c r="G63" s="147"/>
      <c r="H63" s="146"/>
      <c r="I63" s="148"/>
      <c r="J63" s="145"/>
      <c r="K63" s="146"/>
      <c r="L63" s="149"/>
      <c r="M63" s="142"/>
    </row>
    <row r="64" spans="1:13" ht="24.75" customHeight="1">
      <c r="A64" s="105">
        <v>6</v>
      </c>
      <c r="B64" s="142"/>
      <c r="C64" s="143"/>
      <c r="D64" s="144"/>
      <c r="E64" s="145"/>
      <c r="F64" s="146"/>
      <c r="G64" s="147"/>
      <c r="H64" s="146"/>
      <c r="I64" s="148"/>
      <c r="J64" s="145"/>
      <c r="K64" s="146"/>
      <c r="L64" s="149"/>
      <c r="M64" s="142"/>
    </row>
    <row r="65" spans="1:13" ht="24.75" customHeight="1">
      <c r="A65" s="105">
        <v>7</v>
      </c>
      <c r="B65" s="142"/>
      <c r="C65" s="143"/>
      <c r="D65" s="144"/>
      <c r="E65" s="145"/>
      <c r="F65" s="146"/>
      <c r="G65" s="147"/>
      <c r="H65" s="146"/>
      <c r="I65" s="148"/>
      <c r="J65" s="145"/>
      <c r="K65" s="146"/>
      <c r="L65" s="149"/>
      <c r="M65" s="142"/>
    </row>
    <row r="66" spans="1:13" ht="24.75" customHeight="1">
      <c r="A66" s="105">
        <v>8</v>
      </c>
      <c r="B66" s="142"/>
      <c r="C66" s="143"/>
      <c r="D66" s="144"/>
      <c r="E66" s="145"/>
      <c r="F66" s="146"/>
      <c r="G66" s="147"/>
      <c r="H66" s="146"/>
      <c r="I66" s="148"/>
      <c r="J66" s="145"/>
      <c r="K66" s="146"/>
      <c r="L66" s="149"/>
      <c r="M66" s="142"/>
    </row>
    <row r="67" spans="1:13" ht="24.75" customHeight="1">
      <c r="A67" s="105">
        <v>9</v>
      </c>
      <c r="B67" s="142"/>
      <c r="C67" s="143"/>
      <c r="D67" s="144"/>
      <c r="E67" s="145"/>
      <c r="F67" s="146"/>
      <c r="G67" s="147"/>
      <c r="H67" s="146"/>
      <c r="I67" s="148"/>
      <c r="J67" s="145"/>
      <c r="K67" s="146"/>
      <c r="L67" s="149"/>
      <c r="M67" s="142"/>
    </row>
    <row r="68" spans="1:13" ht="24.75" customHeight="1">
      <c r="A68" s="105">
        <v>10</v>
      </c>
      <c r="B68" s="142"/>
      <c r="C68" s="143"/>
      <c r="D68" s="144"/>
      <c r="E68" s="145"/>
      <c r="F68" s="146"/>
      <c r="G68" s="147"/>
      <c r="H68" s="146"/>
      <c r="I68" s="148"/>
      <c r="J68" s="145"/>
      <c r="K68" s="146"/>
      <c r="L68" s="149"/>
      <c r="M68" s="142"/>
    </row>
    <row r="69" spans="1:13" ht="24.75" customHeight="1">
      <c r="A69" s="105">
        <v>11</v>
      </c>
      <c r="B69" s="142"/>
      <c r="C69" s="143"/>
      <c r="D69" s="144"/>
      <c r="E69" s="145"/>
      <c r="F69" s="146"/>
      <c r="G69" s="147"/>
      <c r="H69" s="146"/>
      <c r="I69" s="148"/>
      <c r="J69" s="145"/>
      <c r="K69" s="146"/>
      <c r="L69" s="149"/>
      <c r="M69" s="142"/>
    </row>
    <row r="70" spans="1:13" ht="24.75" customHeight="1">
      <c r="A70" s="105">
        <v>12</v>
      </c>
      <c r="B70" s="142"/>
      <c r="C70" s="143"/>
      <c r="D70" s="144"/>
      <c r="E70" s="145"/>
      <c r="F70" s="146"/>
      <c r="G70" s="147"/>
      <c r="H70" s="146"/>
      <c r="I70" s="148"/>
      <c r="J70" s="145"/>
      <c r="K70" s="146"/>
      <c r="L70" s="149"/>
      <c r="M70" s="142"/>
    </row>
    <row r="71" spans="1:13" ht="24.75" customHeight="1">
      <c r="A71" s="105">
        <v>13</v>
      </c>
      <c r="B71" s="142"/>
      <c r="C71" s="143"/>
      <c r="D71" s="144"/>
      <c r="E71" s="145"/>
      <c r="F71" s="146"/>
      <c r="G71" s="147"/>
      <c r="H71" s="146"/>
      <c r="I71" s="148"/>
      <c r="J71" s="145"/>
      <c r="K71" s="146"/>
      <c r="L71" s="149"/>
      <c r="M71" s="142"/>
    </row>
    <row r="72" spans="1:13" ht="24.75" customHeight="1">
      <c r="A72" s="105">
        <v>14</v>
      </c>
      <c r="B72" s="142"/>
      <c r="C72" s="143"/>
      <c r="D72" s="144"/>
      <c r="E72" s="145"/>
      <c r="F72" s="146"/>
      <c r="G72" s="147"/>
      <c r="H72" s="146"/>
      <c r="I72" s="148"/>
      <c r="J72" s="145"/>
      <c r="K72" s="146"/>
      <c r="L72" s="149"/>
      <c r="M72" s="142"/>
    </row>
    <row r="73" spans="1:13" ht="24.75" customHeight="1">
      <c r="A73" s="105">
        <v>15</v>
      </c>
      <c r="B73" s="142"/>
      <c r="C73" s="143"/>
      <c r="D73" s="144"/>
      <c r="E73" s="145"/>
      <c r="F73" s="146"/>
      <c r="G73" s="147"/>
      <c r="H73" s="146"/>
      <c r="I73" s="148"/>
      <c r="J73" s="145"/>
      <c r="K73" s="146"/>
      <c r="L73" s="149"/>
      <c r="M73" s="142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1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1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1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97" customFormat="1" ht="26.25" customHeight="1">
      <c r="A80" s="90" t="s">
        <v>45</v>
      </c>
      <c r="B80" s="91" t="s">
        <v>24</v>
      </c>
      <c r="C80" s="92" t="s">
        <v>25</v>
      </c>
      <c r="D80" s="93" t="s">
        <v>46</v>
      </c>
      <c r="E80" s="93"/>
      <c r="F80" s="93"/>
      <c r="G80" s="94" t="s">
        <v>47</v>
      </c>
      <c r="H80" s="94"/>
      <c r="I80" s="94"/>
      <c r="J80" s="95" t="s">
        <v>48</v>
      </c>
      <c r="K80" s="95"/>
      <c r="L80" s="95"/>
      <c r="M80" s="91" t="s">
        <v>49</v>
      </c>
      <c r="N80" s="96"/>
    </row>
    <row r="81" spans="1:14" s="97" customFormat="1" ht="55.5" customHeight="1">
      <c r="A81" s="90"/>
      <c r="B81" s="91"/>
      <c r="C81" s="92"/>
      <c r="D81" s="98" t="s">
        <v>50</v>
      </c>
      <c r="E81" s="99" t="s">
        <v>51</v>
      </c>
      <c r="F81" s="100" t="s">
        <v>52</v>
      </c>
      <c r="G81" s="101" t="s">
        <v>50</v>
      </c>
      <c r="H81" s="99" t="s">
        <v>51</v>
      </c>
      <c r="I81" s="102" t="s">
        <v>53</v>
      </c>
      <c r="J81" s="103" t="s">
        <v>50</v>
      </c>
      <c r="K81" s="99" t="s">
        <v>51</v>
      </c>
      <c r="L81" s="104" t="s">
        <v>54</v>
      </c>
      <c r="M81" s="91"/>
      <c r="N81" s="96"/>
    </row>
    <row r="82" spans="1:13" ht="24.75" customHeight="1">
      <c r="A82" s="105">
        <v>1</v>
      </c>
      <c r="B82" s="142"/>
      <c r="C82" s="143"/>
      <c r="D82" s="144"/>
      <c r="E82" s="145"/>
      <c r="F82" s="146"/>
      <c r="G82" s="147"/>
      <c r="H82" s="146"/>
      <c r="I82" s="148"/>
      <c r="J82" s="145"/>
      <c r="K82" s="146"/>
      <c r="L82" s="149"/>
      <c r="M82" s="142"/>
    </row>
    <row r="83" spans="1:13" ht="24.75" customHeight="1">
      <c r="A83" s="105">
        <v>2</v>
      </c>
      <c r="B83" s="142"/>
      <c r="C83" s="143"/>
      <c r="D83" s="144"/>
      <c r="E83" s="145"/>
      <c r="F83" s="146"/>
      <c r="G83" s="147"/>
      <c r="H83" s="146"/>
      <c r="I83" s="148"/>
      <c r="J83" s="145"/>
      <c r="K83" s="146"/>
      <c r="L83" s="149"/>
      <c r="M83" s="142"/>
    </row>
    <row r="84" spans="1:13" ht="24.75" customHeight="1">
      <c r="A84" s="105">
        <v>3</v>
      </c>
      <c r="B84" s="142"/>
      <c r="C84" s="143"/>
      <c r="D84" s="144"/>
      <c r="E84" s="145"/>
      <c r="F84" s="146"/>
      <c r="G84" s="147"/>
      <c r="H84" s="146"/>
      <c r="I84" s="148"/>
      <c r="J84" s="145"/>
      <c r="K84" s="146"/>
      <c r="L84" s="149"/>
      <c r="M84" s="142"/>
    </row>
    <row r="85" spans="1:13" ht="24.75" customHeight="1">
      <c r="A85" s="105">
        <v>4</v>
      </c>
      <c r="B85" s="142"/>
      <c r="C85" s="143"/>
      <c r="D85" s="144"/>
      <c r="E85" s="145"/>
      <c r="F85" s="146"/>
      <c r="G85" s="147"/>
      <c r="H85" s="146"/>
      <c r="I85" s="148"/>
      <c r="J85" s="145"/>
      <c r="K85" s="146"/>
      <c r="L85" s="149"/>
      <c r="M85" s="142"/>
    </row>
    <row r="86" spans="1:13" ht="24.75" customHeight="1">
      <c r="A86" s="105">
        <v>5</v>
      </c>
      <c r="B86" s="142"/>
      <c r="C86" s="143"/>
      <c r="D86" s="144"/>
      <c r="E86" s="145"/>
      <c r="F86" s="146"/>
      <c r="G86" s="147"/>
      <c r="H86" s="146"/>
      <c r="I86" s="148"/>
      <c r="J86" s="145"/>
      <c r="K86" s="146"/>
      <c r="L86" s="149"/>
      <c r="M86" s="142"/>
    </row>
    <row r="87" spans="1:13" ht="24.75" customHeight="1">
      <c r="A87" s="105">
        <v>6</v>
      </c>
      <c r="B87" s="142"/>
      <c r="C87" s="143"/>
      <c r="D87" s="144"/>
      <c r="E87" s="145"/>
      <c r="F87" s="146"/>
      <c r="G87" s="147"/>
      <c r="H87" s="146"/>
      <c r="I87" s="148"/>
      <c r="J87" s="145"/>
      <c r="K87" s="146"/>
      <c r="L87" s="149"/>
      <c r="M87" s="142"/>
    </row>
    <row r="88" spans="1:13" ht="24.75" customHeight="1">
      <c r="A88" s="105">
        <v>7</v>
      </c>
      <c r="B88" s="142"/>
      <c r="C88" s="143"/>
      <c r="D88" s="144"/>
      <c r="E88" s="145"/>
      <c r="F88" s="146"/>
      <c r="G88" s="147"/>
      <c r="H88" s="146"/>
      <c r="I88" s="148"/>
      <c r="J88" s="145"/>
      <c r="K88" s="146"/>
      <c r="L88" s="149"/>
      <c r="M88" s="142"/>
    </row>
    <row r="89" spans="1:13" ht="24.75" customHeight="1">
      <c r="A89" s="105">
        <v>8</v>
      </c>
      <c r="B89" s="142"/>
      <c r="C89" s="143"/>
      <c r="D89" s="144"/>
      <c r="E89" s="145"/>
      <c r="F89" s="146"/>
      <c r="G89" s="147"/>
      <c r="H89" s="146"/>
      <c r="I89" s="148"/>
      <c r="J89" s="145"/>
      <c r="K89" s="146"/>
      <c r="L89" s="149"/>
      <c r="M89" s="142"/>
    </row>
    <row r="90" spans="1:13" ht="24.75" customHeight="1">
      <c r="A90" s="105">
        <v>9</v>
      </c>
      <c r="B90" s="142"/>
      <c r="C90" s="143"/>
      <c r="D90" s="144"/>
      <c r="E90" s="145"/>
      <c r="F90" s="146"/>
      <c r="G90" s="147"/>
      <c r="H90" s="146"/>
      <c r="I90" s="148"/>
      <c r="J90" s="145"/>
      <c r="K90" s="146"/>
      <c r="L90" s="149"/>
      <c r="M90" s="142"/>
    </row>
    <row r="91" spans="1:13" ht="24.75" customHeight="1">
      <c r="A91" s="105">
        <v>10</v>
      </c>
      <c r="B91" s="142"/>
      <c r="C91" s="143"/>
      <c r="D91" s="144"/>
      <c r="E91" s="145"/>
      <c r="F91" s="146"/>
      <c r="G91" s="147"/>
      <c r="H91" s="146"/>
      <c r="I91" s="148"/>
      <c r="J91" s="145"/>
      <c r="K91" s="146"/>
      <c r="L91" s="149"/>
      <c r="M91" s="142"/>
    </row>
    <row r="92" spans="1:13" ht="24.75" customHeight="1">
      <c r="A92" s="105">
        <v>11</v>
      </c>
      <c r="B92" s="142"/>
      <c r="C92" s="143"/>
      <c r="D92" s="144"/>
      <c r="E92" s="145"/>
      <c r="F92" s="146"/>
      <c r="G92" s="147"/>
      <c r="H92" s="146"/>
      <c r="I92" s="148"/>
      <c r="J92" s="145"/>
      <c r="K92" s="146"/>
      <c r="L92" s="149"/>
      <c r="M92" s="142"/>
    </row>
    <row r="93" spans="1:13" ht="24.75" customHeight="1">
      <c r="A93" s="105">
        <v>12</v>
      </c>
      <c r="B93" s="142"/>
      <c r="C93" s="143"/>
      <c r="D93" s="144"/>
      <c r="E93" s="145"/>
      <c r="F93" s="146"/>
      <c r="G93" s="147"/>
      <c r="H93" s="146"/>
      <c r="I93" s="148"/>
      <c r="J93" s="145"/>
      <c r="K93" s="146"/>
      <c r="L93" s="149"/>
      <c r="M93" s="142"/>
    </row>
    <row r="94" spans="1:13" ht="24.75" customHeight="1">
      <c r="A94" s="105">
        <v>13</v>
      </c>
      <c r="B94" s="142"/>
      <c r="C94" s="143"/>
      <c r="D94" s="144"/>
      <c r="E94" s="145"/>
      <c r="F94" s="146"/>
      <c r="G94" s="147"/>
      <c r="H94" s="146"/>
      <c r="I94" s="148"/>
      <c r="J94" s="145"/>
      <c r="K94" s="146"/>
      <c r="L94" s="149"/>
      <c r="M94" s="142"/>
    </row>
    <row r="95" spans="1:13" ht="24.75" customHeight="1">
      <c r="A95" s="105">
        <v>14</v>
      </c>
      <c r="B95" s="142"/>
      <c r="C95" s="143"/>
      <c r="D95" s="144"/>
      <c r="E95" s="145"/>
      <c r="F95" s="146"/>
      <c r="G95" s="147"/>
      <c r="H95" s="146"/>
      <c r="I95" s="148"/>
      <c r="J95" s="145"/>
      <c r="K95" s="146"/>
      <c r="L95" s="149"/>
      <c r="M95" s="142"/>
    </row>
    <row r="96" spans="1:13" ht="24.75" customHeight="1">
      <c r="A96" s="105">
        <v>15</v>
      </c>
      <c r="B96" s="142"/>
      <c r="C96" s="143"/>
      <c r="D96" s="144"/>
      <c r="E96" s="145"/>
      <c r="F96" s="146"/>
      <c r="G96" s="147"/>
      <c r="H96" s="146"/>
      <c r="I96" s="148"/>
      <c r="J96" s="145"/>
      <c r="K96" s="146"/>
      <c r="L96" s="149"/>
      <c r="M96" s="142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1">
        <f>(SUM(D82:D96)/1000)+(SUM(G82:G96)/1000)+(SUM(J82:J96)/1000)</f>
        <v>0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1">
        <f>(SUM(E82:E96))+(SUM(H82:H96))+(SUM(K82:K96))</f>
        <v>0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1">
        <f>(SUM(F82:F96))+(SUM(I82:I96))+(SUM(L82:L96))</f>
        <v>0</v>
      </c>
    </row>
    <row r="100" spans="1:10" ht="24.75" customHeight="1">
      <c r="A100" s="112"/>
      <c r="B100" s="112"/>
      <c r="C100" s="112"/>
      <c r="D100" s="112"/>
      <c r="E100" s="112"/>
      <c r="F100" s="112"/>
      <c r="G100" s="112"/>
      <c r="H100" s="112"/>
      <c r="I100" s="112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5" customFormat="1" ht="15">
      <c r="A102" s="113" t="s">
        <v>61</v>
      </c>
      <c r="B102" s="113"/>
      <c r="C102" s="113"/>
      <c r="D102" s="113"/>
      <c r="E102" s="114"/>
      <c r="F102" s="115" t="s">
        <v>17</v>
      </c>
    </row>
    <row r="103" spans="1:6" s="115" customFormat="1" ht="23.25" customHeight="1">
      <c r="A103" s="113" t="s">
        <v>62</v>
      </c>
      <c r="B103" s="113"/>
      <c r="C103" s="113"/>
      <c r="D103" s="113"/>
      <c r="E103" s="114"/>
      <c r="F103" s="115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A99" sqref="A99"/>
    </sheetView>
  </sheetViews>
  <sheetFormatPr defaultColWidth="9.140625" defaultRowHeight="12.75"/>
  <cols>
    <col min="1" max="1" width="3.28125" style="0" customWidth="1"/>
    <col min="2" max="2" width="6.42187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2.1406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1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34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5"/>
      <c r="K6" s="8"/>
    </row>
    <row r="7" spans="1:11" ht="36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34"/>
      <c r="J7" s="35"/>
      <c r="K7" s="8"/>
    </row>
    <row r="8" spans="1:11" ht="24.75" customHeight="1">
      <c r="A8" s="37" t="s">
        <v>33</v>
      </c>
      <c r="B8" s="38">
        <v>1</v>
      </c>
      <c r="C8" s="38">
        <v>609</v>
      </c>
      <c r="D8" s="39"/>
      <c r="E8" s="40"/>
      <c r="F8" s="38">
        <v>1240</v>
      </c>
      <c r="G8" s="41"/>
      <c r="H8" s="42">
        <f aca="true" t="shared" si="0" ref="H8:H22">SUM(E8:G8)</f>
        <v>1240</v>
      </c>
      <c r="I8" s="43"/>
      <c r="J8" s="44" t="s">
        <v>34</v>
      </c>
      <c r="K8" s="8"/>
    </row>
    <row r="9" spans="1:11" ht="24.75" customHeight="1">
      <c r="A9" s="37"/>
      <c r="B9" s="25">
        <v>2</v>
      </c>
      <c r="C9" s="25">
        <v>616</v>
      </c>
      <c r="D9" s="45"/>
      <c r="E9" s="46">
        <v>200</v>
      </c>
      <c r="F9" s="25">
        <v>780</v>
      </c>
      <c r="G9" s="47"/>
      <c r="H9" s="48">
        <f t="shared" si="0"/>
        <v>980</v>
      </c>
      <c r="I9" s="49"/>
      <c r="J9" s="50" t="s">
        <v>35</v>
      </c>
      <c r="K9" s="8"/>
    </row>
    <row r="10" spans="1:11" ht="24.75" customHeight="1">
      <c r="A10" s="37"/>
      <c r="B10" s="25">
        <v>3</v>
      </c>
      <c r="C10" s="25">
        <v>611</v>
      </c>
      <c r="D10" s="45"/>
      <c r="E10" s="46">
        <v>300</v>
      </c>
      <c r="F10" s="25">
        <v>850</v>
      </c>
      <c r="G10" s="47"/>
      <c r="H10" s="48">
        <f t="shared" si="0"/>
        <v>1150</v>
      </c>
      <c r="I10" s="49"/>
      <c r="J10" s="50" t="s">
        <v>36</v>
      </c>
      <c r="K10" s="8"/>
    </row>
    <row r="11" spans="1:11" ht="24.75" customHeight="1">
      <c r="A11" s="37"/>
      <c r="B11" s="25">
        <v>4</v>
      </c>
      <c r="C11" s="25">
        <v>463</v>
      </c>
      <c r="D11" s="45"/>
      <c r="E11" s="46"/>
      <c r="F11" s="25">
        <v>790</v>
      </c>
      <c r="G11" s="47"/>
      <c r="H11" s="48">
        <f t="shared" si="0"/>
        <v>790</v>
      </c>
      <c r="I11" s="49"/>
      <c r="J11" s="50" t="s">
        <v>37</v>
      </c>
      <c r="K11" s="8"/>
    </row>
    <row r="12" spans="1:11" ht="24.75" customHeight="1">
      <c r="A12" s="37"/>
      <c r="B12" s="25">
        <v>5</v>
      </c>
      <c r="C12" s="25">
        <v>609</v>
      </c>
      <c r="D12" s="45"/>
      <c r="E12" s="46"/>
      <c r="F12" s="25">
        <v>1150</v>
      </c>
      <c r="G12" s="47"/>
      <c r="H12" s="48">
        <f t="shared" si="0"/>
        <v>1150</v>
      </c>
      <c r="I12" s="49"/>
      <c r="J12" s="50" t="s">
        <v>34</v>
      </c>
      <c r="K12" s="8"/>
    </row>
    <row r="13" spans="1:11" ht="24.75" customHeight="1">
      <c r="A13" s="37"/>
      <c r="B13" s="25">
        <v>6</v>
      </c>
      <c r="C13" s="25">
        <v>616</v>
      </c>
      <c r="D13" s="45"/>
      <c r="E13" s="46"/>
      <c r="F13" s="25">
        <v>780</v>
      </c>
      <c r="G13" s="47"/>
      <c r="H13" s="48">
        <f t="shared" si="0"/>
        <v>780</v>
      </c>
      <c r="I13" s="49"/>
      <c r="J13" s="50" t="s">
        <v>35</v>
      </c>
      <c r="K13" s="8"/>
    </row>
    <row r="14" spans="1:10" ht="24.75" customHeight="1">
      <c r="A14" s="37"/>
      <c r="B14" s="25">
        <v>7</v>
      </c>
      <c r="C14" s="51">
        <v>569</v>
      </c>
      <c r="D14" s="52"/>
      <c r="E14" s="53"/>
      <c r="F14" s="51"/>
      <c r="G14" s="54"/>
      <c r="H14" s="48">
        <f t="shared" si="0"/>
        <v>0</v>
      </c>
      <c r="I14" s="55">
        <v>3450</v>
      </c>
      <c r="J14" s="56" t="s">
        <v>38</v>
      </c>
    </row>
    <row r="15" spans="1:10" ht="24.75" customHeight="1">
      <c r="A15" s="37"/>
      <c r="B15" s="25">
        <v>8</v>
      </c>
      <c r="C15" s="51">
        <v>666</v>
      </c>
      <c r="D15" s="52"/>
      <c r="E15" s="53"/>
      <c r="F15" s="51">
        <v>750</v>
      </c>
      <c r="G15" s="54"/>
      <c r="H15" s="48">
        <f t="shared" si="0"/>
        <v>750</v>
      </c>
      <c r="I15" s="55"/>
      <c r="J15" s="56" t="s">
        <v>38</v>
      </c>
    </row>
    <row r="16" spans="1:10" ht="24.75" customHeight="1">
      <c r="A16" s="37"/>
      <c r="B16" s="25">
        <v>9</v>
      </c>
      <c r="C16" s="51">
        <v>615</v>
      </c>
      <c r="D16" s="52"/>
      <c r="E16" s="53"/>
      <c r="F16" s="51">
        <v>820</v>
      </c>
      <c r="G16" s="54"/>
      <c r="H16" s="48">
        <f t="shared" si="0"/>
        <v>820</v>
      </c>
      <c r="I16" s="55"/>
      <c r="J16" s="56" t="s">
        <v>34</v>
      </c>
    </row>
    <row r="17" spans="1:10" ht="24.75" customHeight="1">
      <c r="A17" s="37"/>
      <c r="B17" s="25">
        <v>10</v>
      </c>
      <c r="C17" s="51">
        <v>370</v>
      </c>
      <c r="D17" s="52"/>
      <c r="E17" s="53"/>
      <c r="F17" s="51"/>
      <c r="G17" s="54"/>
      <c r="H17" s="48">
        <f t="shared" si="0"/>
        <v>0</v>
      </c>
      <c r="I17" s="55">
        <v>390</v>
      </c>
      <c r="J17" s="56" t="s">
        <v>39</v>
      </c>
    </row>
    <row r="18" spans="1:10" ht="24.75" customHeight="1">
      <c r="A18" s="37"/>
      <c r="B18" s="25">
        <v>11</v>
      </c>
      <c r="C18" s="51">
        <v>611</v>
      </c>
      <c r="D18" s="52"/>
      <c r="E18" s="53"/>
      <c r="F18" s="51">
        <v>880</v>
      </c>
      <c r="G18" s="54"/>
      <c r="H18" s="48">
        <f t="shared" si="0"/>
        <v>880</v>
      </c>
      <c r="I18" s="55"/>
      <c r="J18" s="56" t="s">
        <v>36</v>
      </c>
    </row>
    <row r="19" spans="1:10" ht="24.75" customHeight="1">
      <c r="A19" s="37"/>
      <c r="B19" s="25">
        <v>12</v>
      </c>
      <c r="C19" s="51"/>
      <c r="D19" s="52"/>
      <c r="E19" s="53"/>
      <c r="F19" s="51"/>
      <c r="G19" s="54"/>
      <c r="H19" s="48">
        <f t="shared" si="0"/>
        <v>0</v>
      </c>
      <c r="I19" s="55"/>
      <c r="J19" s="56"/>
    </row>
    <row r="20" spans="1:10" ht="24.75" customHeight="1">
      <c r="A20" s="37"/>
      <c r="B20" s="25">
        <v>13</v>
      </c>
      <c r="C20" s="51"/>
      <c r="D20" s="52"/>
      <c r="E20" s="53"/>
      <c r="F20" s="51"/>
      <c r="G20" s="54"/>
      <c r="H20" s="48">
        <f t="shared" si="0"/>
        <v>0</v>
      </c>
      <c r="I20" s="55"/>
      <c r="J20" s="56"/>
    </row>
    <row r="21" spans="1:10" ht="24.75" customHeight="1">
      <c r="A21" s="37"/>
      <c r="B21" s="25">
        <v>14</v>
      </c>
      <c r="C21" s="51"/>
      <c r="D21" s="52"/>
      <c r="E21" s="53"/>
      <c r="F21" s="51"/>
      <c r="G21" s="54"/>
      <c r="H21" s="48">
        <f t="shared" si="0"/>
        <v>0</v>
      </c>
      <c r="I21" s="55"/>
      <c r="J21" s="56"/>
    </row>
    <row r="22" spans="1:10" ht="24.75" customHeight="1">
      <c r="A22" s="37"/>
      <c r="B22" s="57">
        <v>15</v>
      </c>
      <c r="C22" s="58"/>
      <c r="D22" s="59"/>
      <c r="E22" s="60"/>
      <c r="F22" s="58"/>
      <c r="G22" s="61"/>
      <c r="H22" s="62">
        <f t="shared" si="0"/>
        <v>0</v>
      </c>
      <c r="I22" s="63"/>
      <c r="J22" s="64"/>
    </row>
    <row r="23" spans="1:11" ht="31.5" customHeight="1">
      <c r="A23" s="65" t="s">
        <v>22</v>
      </c>
      <c r="B23" s="66" t="s">
        <v>23</v>
      </c>
      <c r="C23" s="66" t="s">
        <v>24</v>
      </c>
      <c r="D23" s="67" t="s">
        <v>25</v>
      </c>
      <c r="E23" s="68" t="s">
        <v>26</v>
      </c>
      <c r="F23" s="68"/>
      <c r="G23" s="68"/>
      <c r="H23" s="69" t="s">
        <v>27</v>
      </c>
      <c r="I23" s="69" t="s">
        <v>28</v>
      </c>
      <c r="J23" s="70" t="s">
        <v>29</v>
      </c>
      <c r="K23" s="8"/>
    </row>
    <row r="24" spans="1:11" ht="31.5" customHeight="1">
      <c r="A24" s="65"/>
      <c r="B24" s="66"/>
      <c r="C24" s="66"/>
      <c r="D24" s="67"/>
      <c r="E24" s="68"/>
      <c r="F24" s="68"/>
      <c r="G24" s="68"/>
      <c r="H24" s="69"/>
      <c r="I24" s="69"/>
      <c r="J24" s="70"/>
      <c r="K24" s="8"/>
    </row>
    <row r="25" spans="1:11" ht="36" customHeight="1">
      <c r="A25" s="65"/>
      <c r="B25" s="66"/>
      <c r="C25" s="66"/>
      <c r="D25" s="67"/>
      <c r="E25" s="36" t="s">
        <v>30</v>
      </c>
      <c r="F25" s="30" t="s">
        <v>31</v>
      </c>
      <c r="G25" s="32" t="s">
        <v>32</v>
      </c>
      <c r="H25" s="69"/>
      <c r="I25" s="69"/>
      <c r="J25" s="70"/>
      <c r="K25" s="8"/>
    </row>
    <row r="26" spans="1:10" ht="24.75" customHeight="1">
      <c r="A26" s="71" t="s">
        <v>40</v>
      </c>
      <c r="B26" s="72">
        <v>16</v>
      </c>
      <c r="C26" s="25">
        <v>616</v>
      </c>
      <c r="D26" s="45"/>
      <c r="E26" s="46"/>
      <c r="F26" s="25">
        <v>500</v>
      </c>
      <c r="G26" s="47">
        <v>350</v>
      </c>
      <c r="H26" s="48">
        <f aca="true" t="shared" si="1" ref="H26:H35">SUM(E26:G26)</f>
        <v>850</v>
      </c>
      <c r="I26" s="49"/>
      <c r="J26" s="50" t="s">
        <v>35</v>
      </c>
    </row>
    <row r="27" spans="1:10" ht="24.75" customHeight="1">
      <c r="A27" s="71"/>
      <c r="B27" s="73">
        <v>17</v>
      </c>
      <c r="C27" s="25">
        <v>613</v>
      </c>
      <c r="D27" s="45"/>
      <c r="E27" s="46"/>
      <c r="F27" s="25">
        <v>500</v>
      </c>
      <c r="G27" s="47">
        <v>300</v>
      </c>
      <c r="H27" s="48">
        <f t="shared" si="1"/>
        <v>800</v>
      </c>
      <c r="I27" s="49"/>
      <c r="J27" s="50" t="s">
        <v>38</v>
      </c>
    </row>
    <row r="28" spans="1:10" ht="24.75" customHeight="1">
      <c r="A28" s="71"/>
      <c r="B28" s="74">
        <v>18</v>
      </c>
      <c r="C28" s="51">
        <v>615</v>
      </c>
      <c r="D28" s="52"/>
      <c r="E28" s="53">
        <v>400</v>
      </c>
      <c r="F28" s="51">
        <v>300</v>
      </c>
      <c r="G28" s="54"/>
      <c r="H28" s="48">
        <f t="shared" si="1"/>
        <v>700</v>
      </c>
      <c r="I28" s="55">
        <v>150</v>
      </c>
      <c r="J28" s="56" t="s">
        <v>34</v>
      </c>
    </row>
    <row r="29" spans="1:10" ht="24.75" customHeight="1">
      <c r="A29" s="71"/>
      <c r="B29" s="74">
        <v>19</v>
      </c>
      <c r="C29" s="51">
        <v>615</v>
      </c>
      <c r="D29" s="52"/>
      <c r="E29" s="53">
        <v>600</v>
      </c>
      <c r="F29" s="51">
        <v>500</v>
      </c>
      <c r="G29" s="54"/>
      <c r="H29" s="48">
        <f t="shared" si="1"/>
        <v>1100</v>
      </c>
      <c r="I29" s="55">
        <v>310</v>
      </c>
      <c r="J29" s="56" t="s">
        <v>34</v>
      </c>
    </row>
    <row r="30" spans="1:10" ht="24.75" customHeight="1">
      <c r="A30" s="71"/>
      <c r="B30" s="74">
        <v>20</v>
      </c>
      <c r="C30" s="51">
        <v>616</v>
      </c>
      <c r="D30" s="52"/>
      <c r="E30" s="53">
        <v>700</v>
      </c>
      <c r="F30" s="51">
        <v>400</v>
      </c>
      <c r="G30" s="54"/>
      <c r="H30" s="48">
        <f t="shared" si="1"/>
        <v>1100</v>
      </c>
      <c r="I30" s="55">
        <v>380</v>
      </c>
      <c r="J30" s="56" t="s">
        <v>35</v>
      </c>
    </row>
    <row r="31" spans="1:10" ht="24.75" customHeight="1">
      <c r="A31" s="71"/>
      <c r="B31" s="74">
        <v>21</v>
      </c>
      <c r="C31" s="51">
        <v>613</v>
      </c>
      <c r="D31" s="52"/>
      <c r="E31" s="53"/>
      <c r="F31" s="51">
        <v>300</v>
      </c>
      <c r="G31" s="54"/>
      <c r="H31" s="48">
        <f t="shared" si="1"/>
        <v>300</v>
      </c>
      <c r="I31" s="55">
        <v>60</v>
      </c>
      <c r="J31" s="56" t="s">
        <v>38</v>
      </c>
    </row>
    <row r="32" spans="1:10" ht="24.75" customHeight="1">
      <c r="A32" s="71"/>
      <c r="B32" s="74">
        <v>22</v>
      </c>
      <c r="C32" s="51">
        <v>573</v>
      </c>
      <c r="D32" s="52"/>
      <c r="E32" s="53"/>
      <c r="F32" s="51"/>
      <c r="G32" s="54">
        <v>1190</v>
      </c>
      <c r="H32" s="48">
        <f t="shared" si="1"/>
        <v>1190</v>
      </c>
      <c r="I32" s="55"/>
      <c r="J32" s="56" t="s">
        <v>35</v>
      </c>
    </row>
    <row r="33" spans="1:10" ht="24.75" customHeight="1">
      <c r="A33" s="71"/>
      <c r="B33" s="74">
        <v>23</v>
      </c>
      <c r="C33" s="51"/>
      <c r="D33" s="52"/>
      <c r="E33" s="53"/>
      <c r="F33" s="51"/>
      <c r="G33" s="54"/>
      <c r="H33" s="48">
        <f t="shared" si="1"/>
        <v>0</v>
      </c>
      <c r="I33" s="55"/>
      <c r="J33" s="56"/>
    </row>
    <row r="34" spans="1:10" ht="24.75" customHeight="1">
      <c r="A34" s="71"/>
      <c r="B34" s="74">
        <v>24</v>
      </c>
      <c r="C34" s="51"/>
      <c r="D34" s="52"/>
      <c r="E34" s="53"/>
      <c r="F34" s="51"/>
      <c r="G34" s="54"/>
      <c r="H34" s="48">
        <f t="shared" si="1"/>
        <v>0</v>
      </c>
      <c r="I34" s="55"/>
      <c r="J34" s="56"/>
    </row>
    <row r="35" spans="1:10" ht="24.75" customHeight="1">
      <c r="A35" s="71"/>
      <c r="B35" s="73">
        <v>25</v>
      </c>
      <c r="C35" s="58"/>
      <c r="D35" s="59"/>
      <c r="E35" s="60"/>
      <c r="F35" s="58"/>
      <c r="G35" s="61"/>
      <c r="H35" s="48">
        <f t="shared" si="1"/>
        <v>0</v>
      </c>
      <c r="I35" s="63"/>
      <c r="J35" s="64"/>
    </row>
    <row r="36" spans="1:11" ht="31.5" customHeight="1">
      <c r="A36" s="65" t="s">
        <v>22</v>
      </c>
      <c r="B36" s="66" t="s">
        <v>23</v>
      </c>
      <c r="C36" s="66" t="s">
        <v>24</v>
      </c>
      <c r="D36" s="67" t="s">
        <v>25</v>
      </c>
      <c r="E36" s="68" t="s">
        <v>26</v>
      </c>
      <c r="F36" s="68"/>
      <c r="G36" s="68"/>
      <c r="H36" s="69" t="s">
        <v>27</v>
      </c>
      <c r="I36" s="69" t="s">
        <v>28</v>
      </c>
      <c r="J36" s="70" t="s">
        <v>29</v>
      </c>
      <c r="K36" s="8"/>
    </row>
    <row r="37" spans="1:11" ht="31.5" customHeight="1">
      <c r="A37" s="65"/>
      <c r="B37" s="66"/>
      <c r="C37" s="66"/>
      <c r="D37" s="67"/>
      <c r="E37" s="68"/>
      <c r="F37" s="68"/>
      <c r="G37" s="68"/>
      <c r="H37" s="69"/>
      <c r="I37" s="69"/>
      <c r="J37" s="70"/>
      <c r="K37" s="8"/>
    </row>
    <row r="38" spans="1:11" ht="36" customHeight="1">
      <c r="A38" s="65"/>
      <c r="B38" s="66"/>
      <c r="C38" s="66"/>
      <c r="D38" s="67"/>
      <c r="E38" s="36" t="s">
        <v>30</v>
      </c>
      <c r="F38" s="30" t="s">
        <v>31</v>
      </c>
      <c r="G38" s="32" t="s">
        <v>32</v>
      </c>
      <c r="H38" s="69"/>
      <c r="I38" s="69"/>
      <c r="J38" s="70"/>
      <c r="K38" s="8"/>
    </row>
    <row r="39" spans="1:10" ht="24.75" customHeight="1">
      <c r="A39" s="37" t="s">
        <v>41</v>
      </c>
      <c r="B39" s="38">
        <v>26</v>
      </c>
      <c r="C39" s="75">
        <v>610</v>
      </c>
      <c r="D39" s="76"/>
      <c r="E39" s="77">
        <v>150</v>
      </c>
      <c r="F39" s="75">
        <v>700</v>
      </c>
      <c r="G39" s="78"/>
      <c r="H39" s="79">
        <f aca="true" t="shared" si="2" ref="H39:H48">SUM(E39:G39)</f>
        <v>850</v>
      </c>
      <c r="I39" s="80"/>
      <c r="J39" s="81" t="s">
        <v>38</v>
      </c>
    </row>
    <row r="40" spans="1:10" ht="24.75" customHeight="1">
      <c r="A40" s="37"/>
      <c r="B40" s="57">
        <v>27</v>
      </c>
      <c r="C40" s="51">
        <v>615</v>
      </c>
      <c r="D40" s="52"/>
      <c r="E40" s="53">
        <v>420</v>
      </c>
      <c r="F40" s="51">
        <v>900</v>
      </c>
      <c r="G40" s="54"/>
      <c r="H40" s="79">
        <f t="shared" si="2"/>
        <v>1320</v>
      </c>
      <c r="I40" s="55"/>
      <c r="J40" s="56" t="s">
        <v>34</v>
      </c>
    </row>
    <row r="41" spans="1:10" ht="24.75" customHeight="1">
      <c r="A41" s="37"/>
      <c r="B41" s="25">
        <v>28</v>
      </c>
      <c r="C41" s="51">
        <v>610</v>
      </c>
      <c r="D41" s="52"/>
      <c r="E41" s="53"/>
      <c r="F41" s="51">
        <v>620</v>
      </c>
      <c r="G41" s="54"/>
      <c r="H41" s="79">
        <f t="shared" si="2"/>
        <v>620</v>
      </c>
      <c r="I41" s="55"/>
      <c r="J41" s="56" t="s">
        <v>38</v>
      </c>
    </row>
    <row r="42" spans="1:10" ht="24.75" customHeight="1">
      <c r="A42" s="37"/>
      <c r="B42" s="25">
        <v>29</v>
      </c>
      <c r="C42" s="51">
        <v>568</v>
      </c>
      <c r="D42" s="52"/>
      <c r="E42" s="53"/>
      <c r="F42" s="51"/>
      <c r="G42" s="54">
        <v>930</v>
      </c>
      <c r="H42" s="79">
        <f t="shared" si="2"/>
        <v>930</v>
      </c>
      <c r="I42" s="55"/>
      <c r="J42" s="56" t="s">
        <v>42</v>
      </c>
    </row>
    <row r="43" spans="1:10" ht="24.75" customHeight="1">
      <c r="A43" s="37"/>
      <c r="B43" s="25">
        <v>30</v>
      </c>
      <c r="C43" s="51">
        <v>615</v>
      </c>
      <c r="D43" s="52"/>
      <c r="E43" s="53"/>
      <c r="F43" s="51">
        <v>890</v>
      </c>
      <c r="G43" s="54"/>
      <c r="H43" s="79">
        <f t="shared" si="2"/>
        <v>890</v>
      </c>
      <c r="I43" s="55"/>
      <c r="J43" s="56" t="s">
        <v>34</v>
      </c>
    </row>
    <row r="44" spans="1:10" ht="24.75" customHeight="1">
      <c r="A44" s="37"/>
      <c r="B44" s="25">
        <v>31</v>
      </c>
      <c r="C44" s="51">
        <v>665</v>
      </c>
      <c r="D44" s="52"/>
      <c r="E44" s="53">
        <v>690</v>
      </c>
      <c r="F44" s="51">
        <v>1500</v>
      </c>
      <c r="G44" s="54"/>
      <c r="H44" s="79">
        <f t="shared" si="2"/>
        <v>2190</v>
      </c>
      <c r="I44" s="55"/>
      <c r="J44" s="56" t="s">
        <v>35</v>
      </c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79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79">
        <f t="shared" si="2"/>
        <v>0</v>
      </c>
      <c r="I46" s="55"/>
      <c r="J46" s="56"/>
    </row>
    <row r="47" spans="1:10" ht="24.75" customHeight="1">
      <c r="A47" s="37"/>
      <c r="B47" s="82">
        <v>34</v>
      </c>
      <c r="C47" s="58"/>
      <c r="D47" s="59"/>
      <c r="E47" s="53"/>
      <c r="F47" s="51"/>
      <c r="G47" s="54"/>
      <c r="H47" s="79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79">
        <f t="shared" si="2"/>
        <v>0</v>
      </c>
      <c r="I48" s="63"/>
      <c r="J48" s="64"/>
    </row>
    <row r="49" spans="1:10" ht="30" customHeight="1">
      <c r="A49" s="83" t="s">
        <v>4</v>
      </c>
      <c r="B49" s="83"/>
      <c r="C49" s="83"/>
      <c r="D49" s="83"/>
      <c r="E49" s="84">
        <f>SUM(E8:E48)</f>
        <v>3460</v>
      </c>
      <c r="F49" s="85"/>
      <c r="G49" s="85"/>
      <c r="H49" s="85"/>
      <c r="I49" s="85"/>
      <c r="J49" s="85"/>
    </row>
    <row r="50" spans="1:10" ht="28.5" customHeight="1">
      <c r="A50" s="83" t="s">
        <v>5</v>
      </c>
      <c r="B50" s="83"/>
      <c r="C50" s="83"/>
      <c r="D50" s="83"/>
      <c r="E50" s="83"/>
      <c r="F50" s="84">
        <f>SUM(F8:F48)</f>
        <v>15150</v>
      </c>
      <c r="G50" s="85"/>
      <c r="H50" s="85"/>
      <c r="I50" s="85"/>
      <c r="J50" s="85"/>
    </row>
    <row r="51" spans="1:10" ht="24.75" customHeight="1">
      <c r="A51" s="83" t="s">
        <v>6</v>
      </c>
      <c r="B51" s="83"/>
      <c r="C51" s="83"/>
      <c r="D51" s="83"/>
      <c r="E51" s="83"/>
      <c r="F51" s="83"/>
      <c r="G51" s="86">
        <f>SUM(G8:G48)</f>
        <v>2770</v>
      </c>
      <c r="H51" s="85"/>
      <c r="I51" s="85"/>
      <c r="J51" s="85"/>
    </row>
    <row r="52" spans="1:10" ht="28.5" customHeight="1">
      <c r="A52" s="83" t="s">
        <v>7</v>
      </c>
      <c r="B52" s="83"/>
      <c r="C52" s="83"/>
      <c r="D52" s="83"/>
      <c r="E52" s="83"/>
      <c r="F52" s="83"/>
      <c r="G52" s="83"/>
      <c r="H52" s="87">
        <f>SUM(H8:H48)</f>
        <v>21380</v>
      </c>
      <c r="I52" s="85"/>
      <c r="J52" s="85"/>
    </row>
    <row r="53" spans="1:11" ht="24.75" customHeight="1">
      <c r="A53" s="83" t="s">
        <v>43</v>
      </c>
      <c r="B53" s="83"/>
      <c r="C53" s="83"/>
      <c r="D53" s="83"/>
      <c r="E53" s="83"/>
      <c r="F53" s="83"/>
      <c r="G53" s="83"/>
      <c r="H53" s="83"/>
      <c r="I53" s="88">
        <f>SUM(I8:I48)</f>
        <v>4740</v>
      </c>
      <c r="J53" s="85"/>
      <c r="K53" s="89">
        <f>H52+I53</f>
        <v>26120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97" customFormat="1" ht="26.25" customHeight="1">
      <c r="A57" s="90" t="s">
        <v>45</v>
      </c>
      <c r="B57" s="91" t="s">
        <v>24</v>
      </c>
      <c r="C57" s="92" t="s">
        <v>25</v>
      </c>
      <c r="D57" s="93" t="s">
        <v>46</v>
      </c>
      <c r="E57" s="93"/>
      <c r="F57" s="93"/>
      <c r="G57" s="94" t="s">
        <v>47</v>
      </c>
      <c r="H57" s="94"/>
      <c r="I57" s="94"/>
      <c r="J57" s="95" t="s">
        <v>48</v>
      </c>
      <c r="K57" s="95"/>
      <c r="L57" s="95"/>
      <c r="M57" s="91" t="s">
        <v>49</v>
      </c>
      <c r="N57" s="96"/>
    </row>
    <row r="58" spans="1:14" s="97" customFormat="1" ht="55.5" customHeight="1">
      <c r="A58" s="90"/>
      <c r="B58" s="91"/>
      <c r="C58" s="92"/>
      <c r="D58" s="98" t="s">
        <v>50</v>
      </c>
      <c r="E58" s="99" t="s">
        <v>51</v>
      </c>
      <c r="F58" s="100" t="s">
        <v>52</v>
      </c>
      <c r="G58" s="101" t="s">
        <v>50</v>
      </c>
      <c r="H58" s="99" t="s">
        <v>51</v>
      </c>
      <c r="I58" s="102" t="s">
        <v>53</v>
      </c>
      <c r="J58" s="103" t="s">
        <v>50</v>
      </c>
      <c r="K58" s="99" t="s">
        <v>51</v>
      </c>
      <c r="L58" s="104" t="s">
        <v>54</v>
      </c>
      <c r="M58" s="91"/>
      <c r="N58" s="96"/>
    </row>
    <row r="59" spans="1:13" ht="24.75" customHeight="1">
      <c r="A59" s="105">
        <v>1</v>
      </c>
      <c r="B59" s="106">
        <v>618</v>
      </c>
      <c r="C59" s="107"/>
      <c r="D59" s="53">
        <v>9480</v>
      </c>
      <c r="E59" s="56">
        <v>100</v>
      </c>
      <c r="F59" s="51">
        <v>50</v>
      </c>
      <c r="G59" s="108"/>
      <c r="H59" s="51"/>
      <c r="I59" s="109"/>
      <c r="J59" s="56"/>
      <c r="K59" s="51"/>
      <c r="L59" s="110"/>
      <c r="M59" s="106"/>
    </row>
    <row r="60" spans="1:13" ht="24.75" customHeight="1">
      <c r="A60" s="105">
        <v>2</v>
      </c>
      <c r="B60" s="106">
        <v>373</v>
      </c>
      <c r="C60" s="107"/>
      <c r="D60" s="53">
        <v>3890</v>
      </c>
      <c r="E60" s="56">
        <v>100</v>
      </c>
      <c r="F60" s="51">
        <v>50</v>
      </c>
      <c r="G60" s="108"/>
      <c r="H60" s="51"/>
      <c r="I60" s="109"/>
      <c r="J60" s="56"/>
      <c r="K60" s="51"/>
      <c r="L60" s="110"/>
      <c r="M60" s="106"/>
    </row>
    <row r="61" spans="1:13" ht="24.75" customHeight="1">
      <c r="A61" s="105">
        <v>3</v>
      </c>
      <c r="B61" s="106">
        <v>374</v>
      </c>
      <c r="C61" s="107"/>
      <c r="D61" s="53">
        <v>6040</v>
      </c>
      <c r="E61" s="56">
        <v>100</v>
      </c>
      <c r="F61" s="51">
        <v>50</v>
      </c>
      <c r="G61" s="108"/>
      <c r="H61" s="51"/>
      <c r="I61" s="109"/>
      <c r="J61" s="56"/>
      <c r="K61" s="51"/>
      <c r="L61" s="110"/>
      <c r="M61" s="106"/>
    </row>
    <row r="62" spans="1:13" ht="24.75" customHeight="1">
      <c r="A62" s="105">
        <v>4</v>
      </c>
      <c r="B62" s="106"/>
      <c r="C62" s="107"/>
      <c r="D62" s="53"/>
      <c r="E62" s="56"/>
      <c r="F62" s="51"/>
      <c r="G62" s="108"/>
      <c r="H62" s="51"/>
      <c r="I62" s="109"/>
      <c r="J62" s="56"/>
      <c r="K62" s="51"/>
      <c r="L62" s="110"/>
      <c r="M62" s="106"/>
    </row>
    <row r="63" spans="1:13" ht="24.75" customHeight="1">
      <c r="A63" s="105">
        <v>5</v>
      </c>
      <c r="B63" s="106"/>
      <c r="C63" s="107"/>
      <c r="D63" s="53"/>
      <c r="E63" s="56"/>
      <c r="F63" s="51"/>
      <c r="G63" s="108"/>
      <c r="H63" s="51"/>
      <c r="I63" s="109"/>
      <c r="J63" s="56"/>
      <c r="K63" s="51"/>
      <c r="L63" s="110"/>
      <c r="M63" s="106"/>
    </row>
    <row r="64" spans="1:13" ht="24.75" customHeight="1">
      <c r="A64" s="105">
        <v>6</v>
      </c>
      <c r="B64" s="106"/>
      <c r="C64" s="107"/>
      <c r="D64" s="53"/>
      <c r="E64" s="56"/>
      <c r="F64" s="51"/>
      <c r="G64" s="108"/>
      <c r="H64" s="51"/>
      <c r="I64" s="109"/>
      <c r="J64" s="56"/>
      <c r="K64" s="51"/>
      <c r="L64" s="110"/>
      <c r="M64" s="106"/>
    </row>
    <row r="65" spans="1:13" ht="24.75" customHeight="1">
      <c r="A65" s="105">
        <v>7</v>
      </c>
      <c r="B65" s="106"/>
      <c r="C65" s="107"/>
      <c r="D65" s="53"/>
      <c r="E65" s="56"/>
      <c r="F65" s="51"/>
      <c r="G65" s="108"/>
      <c r="H65" s="51"/>
      <c r="I65" s="109"/>
      <c r="J65" s="56"/>
      <c r="K65" s="51"/>
      <c r="L65" s="110"/>
      <c r="M65" s="106"/>
    </row>
    <row r="66" spans="1:13" ht="24.75" customHeight="1">
      <c r="A66" s="105">
        <v>8</v>
      </c>
      <c r="B66" s="106"/>
      <c r="C66" s="107"/>
      <c r="D66" s="53"/>
      <c r="E66" s="56"/>
      <c r="F66" s="51"/>
      <c r="G66" s="108"/>
      <c r="H66" s="51"/>
      <c r="I66" s="109"/>
      <c r="J66" s="56"/>
      <c r="K66" s="51"/>
      <c r="L66" s="110"/>
      <c r="M66" s="106"/>
    </row>
    <row r="67" spans="1:13" ht="24.75" customHeight="1">
      <c r="A67" s="105">
        <v>9</v>
      </c>
      <c r="B67" s="106"/>
      <c r="C67" s="107"/>
      <c r="D67" s="53"/>
      <c r="E67" s="56"/>
      <c r="F67" s="51"/>
      <c r="G67" s="108"/>
      <c r="H67" s="51"/>
      <c r="I67" s="109"/>
      <c r="J67" s="56"/>
      <c r="K67" s="51"/>
      <c r="L67" s="110"/>
      <c r="M67" s="106"/>
    </row>
    <row r="68" spans="1:13" ht="24.75" customHeight="1">
      <c r="A68" s="105">
        <v>10</v>
      </c>
      <c r="B68" s="106"/>
      <c r="C68" s="107"/>
      <c r="D68" s="53"/>
      <c r="E68" s="56"/>
      <c r="F68" s="51"/>
      <c r="G68" s="108"/>
      <c r="H68" s="51"/>
      <c r="I68" s="109"/>
      <c r="J68" s="56"/>
      <c r="K68" s="51"/>
      <c r="L68" s="110"/>
      <c r="M68" s="106"/>
    </row>
    <row r="69" spans="1:13" ht="24.75" customHeight="1">
      <c r="A69" s="105">
        <v>11</v>
      </c>
      <c r="B69" s="106"/>
      <c r="C69" s="107"/>
      <c r="D69" s="53"/>
      <c r="E69" s="56"/>
      <c r="F69" s="51"/>
      <c r="G69" s="108"/>
      <c r="H69" s="51"/>
      <c r="I69" s="109"/>
      <c r="J69" s="56"/>
      <c r="K69" s="51"/>
      <c r="L69" s="110"/>
      <c r="M69" s="106"/>
    </row>
    <row r="70" spans="1:13" ht="24.75" customHeight="1">
      <c r="A70" s="105">
        <v>12</v>
      </c>
      <c r="B70" s="106"/>
      <c r="C70" s="107"/>
      <c r="D70" s="53"/>
      <c r="E70" s="56"/>
      <c r="F70" s="51"/>
      <c r="G70" s="108"/>
      <c r="H70" s="51"/>
      <c r="I70" s="109"/>
      <c r="J70" s="56"/>
      <c r="K70" s="51"/>
      <c r="L70" s="110"/>
      <c r="M70" s="106"/>
    </row>
    <row r="71" spans="1:13" ht="24.75" customHeight="1">
      <c r="A71" s="105">
        <v>13</v>
      </c>
      <c r="B71" s="106"/>
      <c r="C71" s="107"/>
      <c r="D71" s="53"/>
      <c r="E71" s="56"/>
      <c r="F71" s="51"/>
      <c r="G71" s="108"/>
      <c r="H71" s="51"/>
      <c r="I71" s="109"/>
      <c r="J71" s="56"/>
      <c r="K71" s="51"/>
      <c r="L71" s="110"/>
      <c r="M71" s="106"/>
    </row>
    <row r="72" spans="1:13" ht="24.75" customHeight="1">
      <c r="A72" s="105">
        <v>14</v>
      </c>
      <c r="B72" s="106"/>
      <c r="C72" s="107"/>
      <c r="D72" s="53"/>
      <c r="E72" s="56"/>
      <c r="F72" s="51"/>
      <c r="G72" s="108"/>
      <c r="H72" s="51"/>
      <c r="I72" s="109"/>
      <c r="J72" s="56"/>
      <c r="K72" s="51"/>
      <c r="L72" s="110"/>
      <c r="M72" s="106"/>
    </row>
    <row r="73" spans="1:13" ht="24.75" customHeight="1">
      <c r="A73" s="105">
        <v>15</v>
      </c>
      <c r="B73" s="106"/>
      <c r="C73" s="107"/>
      <c r="D73" s="53"/>
      <c r="E73" s="56"/>
      <c r="F73" s="51"/>
      <c r="G73" s="108"/>
      <c r="H73" s="51"/>
      <c r="I73" s="109"/>
      <c r="J73" s="56"/>
      <c r="K73" s="51"/>
      <c r="L73" s="110"/>
      <c r="M73" s="106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1">
        <f>(SUM(D59:D73)/1000)+(SUM(G59:G73)/1000)+(SUM(J59:J73)/1000)</f>
        <v>19.41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1">
        <f>(SUM(E59:E73))+(SUM(H59:H73))+(SUM(K59:K73))</f>
        <v>300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1">
        <f>(SUM(F59:F73))+(SUM(I59:I73))+(SUM(L59:L73))</f>
        <v>150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97" customFormat="1" ht="26.25" customHeight="1">
      <c r="A80" s="90" t="s">
        <v>45</v>
      </c>
      <c r="B80" s="91" t="s">
        <v>24</v>
      </c>
      <c r="C80" s="92" t="s">
        <v>25</v>
      </c>
      <c r="D80" s="93" t="s">
        <v>46</v>
      </c>
      <c r="E80" s="93"/>
      <c r="F80" s="93"/>
      <c r="G80" s="94" t="s">
        <v>47</v>
      </c>
      <c r="H80" s="94"/>
      <c r="I80" s="94"/>
      <c r="J80" s="95" t="s">
        <v>48</v>
      </c>
      <c r="K80" s="95"/>
      <c r="L80" s="95"/>
      <c r="M80" s="91" t="s">
        <v>49</v>
      </c>
      <c r="N80" s="96"/>
    </row>
    <row r="81" spans="1:14" s="97" customFormat="1" ht="55.5" customHeight="1">
      <c r="A81" s="90"/>
      <c r="B81" s="91"/>
      <c r="C81" s="92"/>
      <c r="D81" s="98" t="s">
        <v>50</v>
      </c>
      <c r="E81" s="99" t="s">
        <v>51</v>
      </c>
      <c r="F81" s="100" t="s">
        <v>52</v>
      </c>
      <c r="G81" s="101" t="s">
        <v>50</v>
      </c>
      <c r="H81" s="99" t="s">
        <v>51</v>
      </c>
      <c r="I81" s="102" t="s">
        <v>53</v>
      </c>
      <c r="J81" s="103" t="s">
        <v>50</v>
      </c>
      <c r="K81" s="99" t="s">
        <v>51</v>
      </c>
      <c r="L81" s="104" t="s">
        <v>54</v>
      </c>
      <c r="M81" s="91"/>
      <c r="N81" s="96"/>
    </row>
    <row r="82" spans="1:13" ht="24.75" customHeight="1">
      <c r="A82" s="105">
        <v>1</v>
      </c>
      <c r="B82" s="106">
        <v>618</v>
      </c>
      <c r="C82" s="107"/>
      <c r="D82" s="53">
        <v>5100</v>
      </c>
      <c r="E82" s="56">
        <v>78</v>
      </c>
      <c r="F82" s="51">
        <v>39</v>
      </c>
      <c r="G82" s="108"/>
      <c r="H82" s="51"/>
      <c r="I82" s="109"/>
      <c r="J82" s="56"/>
      <c r="K82" s="51"/>
      <c r="L82" s="110"/>
      <c r="M82" s="106"/>
    </row>
    <row r="83" spans="1:13" ht="24.75" customHeight="1">
      <c r="A83" s="105">
        <v>2</v>
      </c>
      <c r="B83" s="106">
        <v>373</v>
      </c>
      <c r="C83" s="107"/>
      <c r="D83" s="53">
        <v>3420</v>
      </c>
      <c r="E83" s="56">
        <v>83</v>
      </c>
      <c r="F83" s="51">
        <v>41.5</v>
      </c>
      <c r="G83" s="108"/>
      <c r="H83" s="51"/>
      <c r="I83" s="109"/>
      <c r="J83" s="56"/>
      <c r="K83" s="51"/>
      <c r="L83" s="110"/>
      <c r="M83" s="106"/>
    </row>
    <row r="84" spans="1:13" ht="24.75" customHeight="1">
      <c r="A84" s="105">
        <v>3</v>
      </c>
      <c r="B84" s="106">
        <v>374</v>
      </c>
      <c r="C84" s="107"/>
      <c r="D84" s="53">
        <v>4280</v>
      </c>
      <c r="E84" s="56">
        <v>121</v>
      </c>
      <c r="F84" s="51">
        <v>60.5</v>
      </c>
      <c r="G84" s="108"/>
      <c r="H84" s="51"/>
      <c r="I84" s="109"/>
      <c r="J84" s="56"/>
      <c r="K84" s="51"/>
      <c r="L84" s="110"/>
      <c r="M84" s="106"/>
    </row>
    <row r="85" spans="1:13" ht="24.75" customHeight="1">
      <c r="A85" s="105">
        <v>4</v>
      </c>
      <c r="B85" s="106">
        <v>373</v>
      </c>
      <c r="C85" s="107"/>
      <c r="D85" s="53">
        <v>4320</v>
      </c>
      <c r="E85" s="56"/>
      <c r="F85" s="51"/>
      <c r="G85" s="108">
        <v>4940</v>
      </c>
      <c r="H85" s="51"/>
      <c r="I85" s="109"/>
      <c r="J85" s="56"/>
      <c r="K85" s="51">
        <v>167</v>
      </c>
      <c r="L85" s="110">
        <v>83.5</v>
      </c>
      <c r="M85" s="106"/>
    </row>
    <row r="86" spans="1:13" ht="24.75" customHeight="1">
      <c r="A86" s="105">
        <v>5</v>
      </c>
      <c r="B86" s="106">
        <v>618</v>
      </c>
      <c r="C86" s="107"/>
      <c r="D86" s="53">
        <v>6490</v>
      </c>
      <c r="E86" s="56"/>
      <c r="F86" s="51"/>
      <c r="G86" s="108">
        <v>5460</v>
      </c>
      <c r="H86" s="51"/>
      <c r="I86" s="109"/>
      <c r="J86" s="56"/>
      <c r="K86" s="51">
        <v>168</v>
      </c>
      <c r="L86" s="110">
        <v>84</v>
      </c>
      <c r="M86" s="106"/>
    </row>
    <row r="87" spans="1:13" ht="24.75" customHeight="1">
      <c r="A87" s="105">
        <v>6</v>
      </c>
      <c r="B87" s="106">
        <v>374</v>
      </c>
      <c r="C87" s="107"/>
      <c r="D87" s="53">
        <v>6250</v>
      </c>
      <c r="E87" s="56">
        <v>73</v>
      </c>
      <c r="F87" s="51">
        <v>36.5</v>
      </c>
      <c r="G87" s="108"/>
      <c r="H87" s="51"/>
      <c r="I87" s="109"/>
      <c r="J87" s="56"/>
      <c r="K87" s="51"/>
      <c r="L87" s="110"/>
      <c r="M87" s="106"/>
    </row>
    <row r="88" spans="1:13" ht="24.75" customHeight="1">
      <c r="A88" s="105">
        <v>7</v>
      </c>
      <c r="B88" s="106"/>
      <c r="C88" s="107"/>
      <c r="D88" s="53"/>
      <c r="E88" s="56"/>
      <c r="F88" s="51"/>
      <c r="G88" s="108"/>
      <c r="H88" s="51"/>
      <c r="I88" s="109"/>
      <c r="J88" s="56"/>
      <c r="K88" s="51"/>
      <c r="L88" s="110"/>
      <c r="M88" s="106"/>
    </row>
    <row r="89" spans="1:13" ht="24.75" customHeight="1">
      <c r="A89" s="105">
        <v>8</v>
      </c>
      <c r="B89" s="106"/>
      <c r="C89" s="107"/>
      <c r="D89" s="53"/>
      <c r="E89" s="56"/>
      <c r="F89" s="51"/>
      <c r="G89" s="108"/>
      <c r="H89" s="51"/>
      <c r="I89" s="109"/>
      <c r="J89" s="56"/>
      <c r="K89" s="51"/>
      <c r="L89" s="110"/>
      <c r="M89" s="106"/>
    </row>
    <row r="90" spans="1:13" ht="24.75" customHeight="1">
      <c r="A90" s="105">
        <v>9</v>
      </c>
      <c r="B90" s="106"/>
      <c r="C90" s="107"/>
      <c r="D90" s="53"/>
      <c r="E90" s="56"/>
      <c r="F90" s="51"/>
      <c r="G90" s="108"/>
      <c r="H90" s="51"/>
      <c r="I90" s="109"/>
      <c r="J90" s="56"/>
      <c r="K90" s="51"/>
      <c r="L90" s="110"/>
      <c r="M90" s="106"/>
    </row>
    <row r="91" spans="1:13" ht="24.75" customHeight="1">
      <c r="A91" s="105">
        <v>10</v>
      </c>
      <c r="B91" s="106"/>
      <c r="C91" s="107"/>
      <c r="D91" s="53"/>
      <c r="E91" s="56"/>
      <c r="F91" s="51"/>
      <c r="G91" s="108"/>
      <c r="H91" s="51"/>
      <c r="I91" s="109"/>
      <c r="J91" s="56"/>
      <c r="K91" s="51"/>
      <c r="L91" s="110"/>
      <c r="M91" s="106"/>
    </row>
    <row r="92" spans="1:13" ht="24.75" customHeight="1">
      <c r="A92" s="105">
        <v>11</v>
      </c>
      <c r="B92" s="106"/>
      <c r="C92" s="107"/>
      <c r="D92" s="53"/>
      <c r="E92" s="56"/>
      <c r="F92" s="51"/>
      <c r="G92" s="108"/>
      <c r="H92" s="51"/>
      <c r="I92" s="109"/>
      <c r="J92" s="56"/>
      <c r="K92" s="51"/>
      <c r="L92" s="110"/>
      <c r="M92" s="106"/>
    </row>
    <row r="93" spans="1:13" ht="24.75" customHeight="1">
      <c r="A93" s="105">
        <v>12</v>
      </c>
      <c r="B93" s="106"/>
      <c r="C93" s="107"/>
      <c r="D93" s="53"/>
      <c r="E93" s="56"/>
      <c r="F93" s="51"/>
      <c r="G93" s="108"/>
      <c r="H93" s="51"/>
      <c r="I93" s="109"/>
      <c r="J93" s="56"/>
      <c r="K93" s="51"/>
      <c r="L93" s="110"/>
      <c r="M93" s="106"/>
    </row>
    <row r="94" spans="1:13" ht="24.75" customHeight="1">
      <c r="A94" s="105">
        <v>13</v>
      </c>
      <c r="B94" s="106"/>
      <c r="C94" s="107"/>
      <c r="D94" s="53"/>
      <c r="E94" s="56"/>
      <c r="F94" s="51"/>
      <c r="G94" s="108"/>
      <c r="H94" s="51"/>
      <c r="I94" s="109"/>
      <c r="J94" s="56"/>
      <c r="K94" s="51"/>
      <c r="L94" s="110"/>
      <c r="M94" s="106"/>
    </row>
    <row r="95" spans="1:13" ht="24.75" customHeight="1">
      <c r="A95" s="105">
        <v>14</v>
      </c>
      <c r="B95" s="106"/>
      <c r="C95" s="107"/>
      <c r="D95" s="53"/>
      <c r="E95" s="56"/>
      <c r="F95" s="51"/>
      <c r="G95" s="108"/>
      <c r="H95" s="51"/>
      <c r="I95" s="109"/>
      <c r="J95" s="56"/>
      <c r="K95" s="51"/>
      <c r="L95" s="110"/>
      <c r="M95" s="106"/>
    </row>
    <row r="96" spans="1:13" ht="24.75" customHeight="1">
      <c r="A96" s="105">
        <v>15</v>
      </c>
      <c r="B96" s="106"/>
      <c r="C96" s="107"/>
      <c r="D96" s="53"/>
      <c r="E96" s="56"/>
      <c r="F96" s="51"/>
      <c r="G96" s="108"/>
      <c r="H96" s="51"/>
      <c r="I96" s="109"/>
      <c r="J96" s="56"/>
      <c r="K96" s="51"/>
      <c r="L96" s="110"/>
      <c r="M96" s="106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1">
        <f>(SUM(D82:D96)/1000)+(SUM(G82:G96)/1000)+(SUM(J82:J96)/1000)</f>
        <v>40.26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1">
        <f>(SUM(E82:E96))+(SUM(H82:H96))+(SUM(K82:K96))</f>
        <v>690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1">
        <f>(SUM(F82:F96))+(SUM(I82:I96))+(SUM(L82:L96))</f>
        <v>345</v>
      </c>
    </row>
    <row r="100" spans="1:10" ht="24.75" customHeight="1">
      <c r="A100" s="112"/>
      <c r="B100" s="112"/>
      <c r="C100" s="112"/>
      <c r="D100" s="112"/>
      <c r="E100" s="112"/>
      <c r="F100" s="112"/>
      <c r="G100" s="112"/>
      <c r="H100" s="112"/>
      <c r="I100" s="112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5" customFormat="1" ht="15">
      <c r="A102" s="113" t="s">
        <v>61</v>
      </c>
      <c r="B102" s="113"/>
      <c r="C102" s="113"/>
      <c r="D102" s="113"/>
      <c r="E102" s="114">
        <v>1</v>
      </c>
      <c r="F102" s="115" t="s">
        <v>17</v>
      </c>
    </row>
    <row r="103" spans="1:6" s="115" customFormat="1" ht="18" customHeight="1">
      <c r="A103" s="113" t="s">
        <v>62</v>
      </c>
      <c r="B103" s="113"/>
      <c r="C103" s="113"/>
      <c r="D103" s="113"/>
      <c r="E103" s="114">
        <v>22</v>
      </c>
      <c r="F103" s="115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5">
      <selection activeCell="L21" sqref="L21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19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39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39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39"/>
      <c r="J7" s="35"/>
      <c r="K7" s="8"/>
    </row>
    <row r="8" spans="1:11" ht="24.75" customHeight="1">
      <c r="A8" s="37" t="s">
        <v>33</v>
      </c>
      <c r="B8" s="38">
        <v>1</v>
      </c>
      <c r="C8" s="38">
        <v>610</v>
      </c>
      <c r="D8" s="39"/>
      <c r="E8" s="40"/>
      <c r="F8" s="38">
        <v>1250</v>
      </c>
      <c r="G8" s="41"/>
      <c r="H8" s="62">
        <f aca="true" t="shared" si="0" ref="H8:H22">SUM(E8:G8)</f>
        <v>1250</v>
      </c>
      <c r="I8" s="43"/>
      <c r="J8" s="44" t="s">
        <v>72</v>
      </c>
      <c r="K8" s="8"/>
    </row>
    <row r="9" spans="1:11" ht="24.75" customHeight="1">
      <c r="A9" s="37"/>
      <c r="B9" s="25">
        <v>2</v>
      </c>
      <c r="C9" s="25">
        <v>610</v>
      </c>
      <c r="D9" s="45"/>
      <c r="E9" s="46"/>
      <c r="F9" s="25">
        <v>750</v>
      </c>
      <c r="G9" s="47"/>
      <c r="H9" s="62">
        <f t="shared" si="0"/>
        <v>750</v>
      </c>
      <c r="I9" s="49"/>
      <c r="J9" s="50" t="s">
        <v>72</v>
      </c>
      <c r="K9" s="8"/>
    </row>
    <row r="10" spans="1:11" ht="24.75" customHeight="1">
      <c r="A10" s="37"/>
      <c r="B10" s="25">
        <v>3</v>
      </c>
      <c r="C10" s="25"/>
      <c r="D10" s="45"/>
      <c r="E10" s="46"/>
      <c r="F10" s="25"/>
      <c r="G10" s="47"/>
      <c r="H10" s="62">
        <f t="shared" si="0"/>
        <v>0</v>
      </c>
      <c r="I10" s="49"/>
      <c r="J10" s="50"/>
      <c r="K10" s="8"/>
    </row>
    <row r="11" spans="1:11" ht="24.75" customHeight="1">
      <c r="A11" s="37"/>
      <c r="B11" s="25">
        <v>4</v>
      </c>
      <c r="C11" s="25"/>
      <c r="D11" s="45"/>
      <c r="E11" s="46"/>
      <c r="F11" s="25"/>
      <c r="G11" s="47"/>
      <c r="H11" s="62">
        <f t="shared" si="0"/>
        <v>0</v>
      </c>
      <c r="I11" s="49"/>
      <c r="J11" s="50"/>
      <c r="K11" s="8"/>
    </row>
    <row r="12" spans="1:11" ht="24.75" customHeight="1">
      <c r="A12" s="37"/>
      <c r="B12" s="25">
        <v>5</v>
      </c>
      <c r="C12" s="25"/>
      <c r="D12" s="45"/>
      <c r="E12" s="46"/>
      <c r="F12" s="25"/>
      <c r="G12" s="47"/>
      <c r="H12" s="62">
        <f t="shared" si="0"/>
        <v>0</v>
      </c>
      <c r="I12" s="49"/>
      <c r="J12" s="50"/>
      <c r="K12" s="8"/>
    </row>
    <row r="13" spans="1:11" ht="24.75" customHeight="1">
      <c r="A13" s="37"/>
      <c r="B13" s="25">
        <v>6</v>
      </c>
      <c r="C13" s="25"/>
      <c r="D13" s="45"/>
      <c r="E13" s="46"/>
      <c r="F13" s="25"/>
      <c r="G13" s="47"/>
      <c r="H13" s="62">
        <f t="shared" si="0"/>
        <v>0</v>
      </c>
      <c r="I13" s="49"/>
      <c r="J13" s="50"/>
      <c r="K13" s="8"/>
    </row>
    <row r="14" spans="1:10" ht="24.75" customHeight="1">
      <c r="A14" s="37"/>
      <c r="B14" s="25">
        <v>7</v>
      </c>
      <c r="C14" s="51"/>
      <c r="D14" s="52"/>
      <c r="E14" s="53"/>
      <c r="F14" s="51"/>
      <c r="G14" s="54"/>
      <c r="H14" s="62">
        <f t="shared" si="0"/>
        <v>0</v>
      </c>
      <c r="I14" s="55"/>
      <c r="J14" s="56"/>
    </row>
    <row r="15" spans="1:10" ht="24.75" customHeight="1">
      <c r="A15" s="37"/>
      <c r="B15" s="25">
        <v>8</v>
      </c>
      <c r="C15" s="51"/>
      <c r="D15" s="52"/>
      <c r="E15" s="53"/>
      <c r="F15" s="51"/>
      <c r="G15" s="54"/>
      <c r="H15" s="62">
        <f t="shared" si="0"/>
        <v>0</v>
      </c>
      <c r="I15" s="55"/>
      <c r="J15" s="56"/>
    </row>
    <row r="16" spans="1:10" ht="24.75" customHeight="1">
      <c r="A16" s="37"/>
      <c r="B16" s="25">
        <v>9</v>
      </c>
      <c r="C16" s="51"/>
      <c r="D16" s="52"/>
      <c r="E16" s="53"/>
      <c r="F16" s="51"/>
      <c r="G16" s="54"/>
      <c r="H16" s="62">
        <f t="shared" si="0"/>
        <v>0</v>
      </c>
      <c r="I16" s="55"/>
      <c r="J16" s="56"/>
    </row>
    <row r="17" spans="1:10" ht="24.75" customHeight="1">
      <c r="A17" s="37"/>
      <c r="B17" s="25">
        <v>10</v>
      </c>
      <c r="C17" s="51"/>
      <c r="D17" s="52"/>
      <c r="E17" s="53"/>
      <c r="F17" s="51"/>
      <c r="G17" s="54"/>
      <c r="H17" s="62">
        <f t="shared" si="0"/>
        <v>0</v>
      </c>
      <c r="I17" s="55"/>
      <c r="J17" s="56"/>
    </row>
    <row r="18" spans="1:10" ht="24.75" customHeight="1">
      <c r="A18" s="37"/>
      <c r="B18" s="25">
        <v>11</v>
      </c>
      <c r="C18" s="51"/>
      <c r="D18" s="52"/>
      <c r="E18" s="53"/>
      <c r="F18" s="51"/>
      <c r="G18" s="54"/>
      <c r="H18" s="62">
        <f t="shared" si="0"/>
        <v>0</v>
      </c>
      <c r="I18" s="55"/>
      <c r="J18" s="56"/>
    </row>
    <row r="19" spans="1:10" ht="24.75" customHeight="1">
      <c r="A19" s="37"/>
      <c r="B19" s="25">
        <v>12</v>
      </c>
      <c r="C19" s="51"/>
      <c r="D19" s="52"/>
      <c r="E19" s="53"/>
      <c r="F19" s="51"/>
      <c r="G19" s="54"/>
      <c r="H19" s="62">
        <f t="shared" si="0"/>
        <v>0</v>
      </c>
      <c r="I19" s="55"/>
      <c r="J19" s="56"/>
    </row>
    <row r="20" spans="1:10" ht="24.75" customHeight="1">
      <c r="A20" s="37"/>
      <c r="B20" s="25">
        <v>13</v>
      </c>
      <c r="C20" s="51"/>
      <c r="D20" s="52"/>
      <c r="E20" s="53"/>
      <c r="F20" s="51"/>
      <c r="G20" s="54"/>
      <c r="H20" s="62">
        <f t="shared" si="0"/>
        <v>0</v>
      </c>
      <c r="I20" s="55"/>
      <c r="J20" s="56"/>
    </row>
    <row r="21" spans="1:10" ht="24.75" customHeight="1">
      <c r="A21" s="37"/>
      <c r="B21" s="25">
        <v>14</v>
      </c>
      <c r="C21" s="51"/>
      <c r="D21" s="52"/>
      <c r="E21" s="53"/>
      <c r="F21" s="51"/>
      <c r="G21" s="54"/>
      <c r="H21" s="62">
        <f t="shared" si="0"/>
        <v>0</v>
      </c>
      <c r="I21" s="55"/>
      <c r="J21" s="56"/>
    </row>
    <row r="22" spans="1:10" ht="24.75" customHeight="1">
      <c r="A22" s="37"/>
      <c r="B22" s="57">
        <v>15</v>
      </c>
      <c r="C22" s="58"/>
      <c r="D22" s="59"/>
      <c r="E22" s="60"/>
      <c r="F22" s="58"/>
      <c r="G22" s="61"/>
      <c r="H22" s="140">
        <f t="shared" si="0"/>
        <v>0</v>
      </c>
      <c r="I22" s="63"/>
      <c r="J22" s="64"/>
    </row>
    <row r="23" spans="1:11" ht="31.5" customHeight="1">
      <c r="A23" s="123" t="s">
        <v>22</v>
      </c>
      <c r="B23" s="124" t="s">
        <v>23</v>
      </c>
      <c r="C23" s="124" t="s">
        <v>24</v>
      </c>
      <c r="D23" s="125" t="s">
        <v>25</v>
      </c>
      <c r="E23" s="68" t="s">
        <v>26</v>
      </c>
      <c r="F23" s="68"/>
      <c r="G23" s="68"/>
      <c r="H23" s="126" t="s">
        <v>27</v>
      </c>
      <c r="I23" s="127" t="s">
        <v>28</v>
      </c>
      <c r="J23" s="128" t="s">
        <v>29</v>
      </c>
      <c r="K23" s="8"/>
    </row>
    <row r="24" spans="1:11" ht="31.5" customHeight="1">
      <c r="A24" s="123"/>
      <c r="B24" s="124"/>
      <c r="C24" s="124"/>
      <c r="D24" s="125"/>
      <c r="E24" s="68"/>
      <c r="F24" s="68"/>
      <c r="G24" s="68"/>
      <c r="H24" s="126"/>
      <c r="I24" s="127"/>
      <c r="J24" s="128"/>
      <c r="K24" s="8"/>
    </row>
    <row r="25" spans="1:11" ht="40.5" customHeight="1">
      <c r="A25" s="123"/>
      <c r="B25" s="124"/>
      <c r="C25" s="124"/>
      <c r="D25" s="125"/>
      <c r="E25" s="129" t="s">
        <v>30</v>
      </c>
      <c r="F25" s="130" t="s">
        <v>31</v>
      </c>
      <c r="G25" s="131" t="s">
        <v>32</v>
      </c>
      <c r="H25" s="126"/>
      <c r="I25" s="127"/>
      <c r="J25" s="128"/>
      <c r="K25" s="8"/>
    </row>
    <row r="26" spans="1:10" ht="24.75" customHeight="1">
      <c r="A26" s="37" t="s">
        <v>40</v>
      </c>
      <c r="B26" s="38">
        <v>16</v>
      </c>
      <c r="C26" s="75">
        <v>615</v>
      </c>
      <c r="D26" s="76"/>
      <c r="E26" s="77">
        <v>500</v>
      </c>
      <c r="F26" s="75">
        <v>400</v>
      </c>
      <c r="G26" s="78"/>
      <c r="H26" s="62">
        <f aca="true" t="shared" si="1" ref="H26:H35">SUM(E26:G26)</f>
        <v>900</v>
      </c>
      <c r="I26" s="80">
        <v>100</v>
      </c>
      <c r="J26" s="81" t="s">
        <v>35</v>
      </c>
    </row>
    <row r="27" spans="1:10" ht="24.75" customHeight="1">
      <c r="A27" s="37"/>
      <c r="B27" s="57">
        <v>17</v>
      </c>
      <c r="C27" s="51">
        <v>615</v>
      </c>
      <c r="D27" s="52"/>
      <c r="E27" s="53">
        <v>700</v>
      </c>
      <c r="F27" s="51">
        <v>400</v>
      </c>
      <c r="G27" s="54"/>
      <c r="H27" s="62">
        <f t="shared" si="1"/>
        <v>1100</v>
      </c>
      <c r="I27" s="55">
        <v>200</v>
      </c>
      <c r="J27" s="56" t="s">
        <v>35</v>
      </c>
    </row>
    <row r="28" spans="1:10" ht="24.75" customHeight="1">
      <c r="A28" s="37"/>
      <c r="B28" s="25">
        <v>18</v>
      </c>
      <c r="C28" s="51"/>
      <c r="D28" s="52"/>
      <c r="E28" s="53"/>
      <c r="F28" s="51"/>
      <c r="G28" s="54"/>
      <c r="H28" s="62">
        <f t="shared" si="1"/>
        <v>0</v>
      </c>
      <c r="I28" s="55"/>
      <c r="J28" s="56"/>
    </row>
    <row r="29" spans="1:10" ht="24.75" customHeight="1">
      <c r="A29" s="37"/>
      <c r="B29" s="25">
        <v>19</v>
      </c>
      <c r="C29" s="51"/>
      <c r="D29" s="52"/>
      <c r="E29" s="53"/>
      <c r="F29" s="51"/>
      <c r="G29" s="54"/>
      <c r="H29" s="62">
        <f t="shared" si="1"/>
        <v>0</v>
      </c>
      <c r="I29" s="55"/>
      <c r="J29" s="56"/>
    </row>
    <row r="30" spans="1:10" ht="24.75" customHeight="1">
      <c r="A30" s="37"/>
      <c r="B30" s="25">
        <v>20</v>
      </c>
      <c r="C30" s="51"/>
      <c r="D30" s="52"/>
      <c r="E30" s="53"/>
      <c r="F30" s="51"/>
      <c r="G30" s="54"/>
      <c r="H30" s="62">
        <f t="shared" si="1"/>
        <v>0</v>
      </c>
      <c r="I30" s="55"/>
      <c r="J30" s="56"/>
    </row>
    <row r="31" spans="1:10" ht="24.75" customHeight="1">
      <c r="A31" s="37"/>
      <c r="B31" s="25">
        <v>21</v>
      </c>
      <c r="C31" s="51"/>
      <c r="D31" s="52"/>
      <c r="E31" s="53"/>
      <c r="F31" s="51"/>
      <c r="G31" s="54"/>
      <c r="H31" s="62">
        <f t="shared" si="1"/>
        <v>0</v>
      </c>
      <c r="I31" s="55"/>
      <c r="J31" s="56"/>
    </row>
    <row r="32" spans="1:10" ht="24.75" customHeight="1">
      <c r="A32" s="37"/>
      <c r="B32" s="25">
        <v>22</v>
      </c>
      <c r="C32" s="51"/>
      <c r="D32" s="52"/>
      <c r="E32" s="53"/>
      <c r="F32" s="51"/>
      <c r="G32" s="54"/>
      <c r="H32" s="62">
        <f t="shared" si="1"/>
        <v>0</v>
      </c>
      <c r="I32" s="55"/>
      <c r="J32" s="56"/>
    </row>
    <row r="33" spans="1:10" ht="24.75" customHeight="1">
      <c r="A33" s="37"/>
      <c r="B33" s="25">
        <v>23</v>
      </c>
      <c r="C33" s="51"/>
      <c r="D33" s="52"/>
      <c r="E33" s="53"/>
      <c r="F33" s="51"/>
      <c r="G33" s="54"/>
      <c r="H33" s="62">
        <f t="shared" si="1"/>
        <v>0</v>
      </c>
      <c r="I33" s="55"/>
      <c r="J33" s="56"/>
    </row>
    <row r="34" spans="1:10" ht="24.75" customHeight="1">
      <c r="A34" s="37"/>
      <c r="B34" s="25">
        <v>24</v>
      </c>
      <c r="C34" s="51"/>
      <c r="D34" s="52"/>
      <c r="E34" s="53"/>
      <c r="F34" s="51"/>
      <c r="G34" s="54"/>
      <c r="H34" s="62">
        <f t="shared" si="1"/>
        <v>0</v>
      </c>
      <c r="I34" s="55"/>
      <c r="J34" s="56"/>
    </row>
    <row r="35" spans="1:10" ht="24.75" customHeight="1">
      <c r="A35" s="37"/>
      <c r="B35" s="57">
        <v>25</v>
      </c>
      <c r="C35" s="58"/>
      <c r="D35" s="59"/>
      <c r="E35" s="60"/>
      <c r="F35" s="58"/>
      <c r="G35" s="61"/>
      <c r="H35" s="140">
        <f t="shared" si="1"/>
        <v>0</v>
      </c>
      <c r="I35" s="63"/>
      <c r="J35" s="64"/>
    </row>
    <row r="36" spans="1:11" ht="31.5" customHeight="1">
      <c r="A36" s="123" t="s">
        <v>22</v>
      </c>
      <c r="B36" s="124" t="s">
        <v>65</v>
      </c>
      <c r="C36" s="124" t="s">
        <v>24</v>
      </c>
      <c r="D36" s="125" t="s">
        <v>25</v>
      </c>
      <c r="E36" s="68" t="s">
        <v>26</v>
      </c>
      <c r="F36" s="68"/>
      <c r="G36" s="68"/>
      <c r="H36" s="126" t="s">
        <v>27</v>
      </c>
      <c r="I36" s="127" t="s">
        <v>28</v>
      </c>
      <c r="J36" s="128" t="s">
        <v>29</v>
      </c>
      <c r="K36" s="8"/>
    </row>
    <row r="37" spans="1:11" ht="31.5" customHeight="1">
      <c r="A37" s="123"/>
      <c r="B37" s="124"/>
      <c r="C37" s="124"/>
      <c r="D37" s="125"/>
      <c r="E37" s="68"/>
      <c r="F37" s="68"/>
      <c r="G37" s="68"/>
      <c r="H37" s="126"/>
      <c r="I37" s="127"/>
      <c r="J37" s="128"/>
      <c r="K37" s="8"/>
    </row>
    <row r="38" spans="1:11" ht="40.5" customHeight="1">
      <c r="A38" s="123"/>
      <c r="B38" s="124"/>
      <c r="C38" s="124"/>
      <c r="D38" s="125"/>
      <c r="E38" s="129" t="s">
        <v>30</v>
      </c>
      <c r="F38" s="130" t="s">
        <v>31</v>
      </c>
      <c r="G38" s="131" t="s">
        <v>32</v>
      </c>
      <c r="H38" s="126"/>
      <c r="I38" s="127"/>
      <c r="J38" s="128"/>
      <c r="K38" s="8"/>
    </row>
    <row r="39" spans="1:10" ht="24.75" customHeight="1">
      <c r="A39" s="37" t="s">
        <v>41</v>
      </c>
      <c r="B39" s="38">
        <v>26</v>
      </c>
      <c r="C39" s="75"/>
      <c r="D39" s="76"/>
      <c r="E39" s="77"/>
      <c r="F39" s="75"/>
      <c r="G39" s="78"/>
      <c r="H39" s="62">
        <f aca="true" t="shared" si="2" ref="H39:H48">SUM(E39:G39)</f>
        <v>0</v>
      </c>
      <c r="I39" s="80"/>
      <c r="J39" s="81"/>
    </row>
    <row r="40" spans="1:10" ht="24.75" customHeight="1">
      <c r="A40" s="37"/>
      <c r="B40" s="57">
        <v>27</v>
      </c>
      <c r="C40" s="51"/>
      <c r="D40" s="52"/>
      <c r="E40" s="53"/>
      <c r="F40" s="51"/>
      <c r="G40" s="54"/>
      <c r="H40" s="62">
        <f t="shared" si="2"/>
        <v>0</v>
      </c>
      <c r="I40" s="55"/>
      <c r="J40" s="56"/>
    </row>
    <row r="41" spans="1:10" ht="24.75" customHeight="1">
      <c r="A41" s="37"/>
      <c r="B41" s="25">
        <v>28</v>
      </c>
      <c r="C41" s="51"/>
      <c r="D41" s="52"/>
      <c r="E41" s="53"/>
      <c r="F41" s="51"/>
      <c r="G41" s="54"/>
      <c r="H41" s="62">
        <f t="shared" si="2"/>
        <v>0</v>
      </c>
      <c r="I41" s="55"/>
      <c r="J41" s="56"/>
    </row>
    <row r="42" spans="1:10" ht="24.75" customHeight="1">
      <c r="A42" s="37"/>
      <c r="B42" s="25">
        <v>29</v>
      </c>
      <c r="C42" s="51"/>
      <c r="D42" s="52"/>
      <c r="E42" s="53"/>
      <c r="F42" s="51"/>
      <c r="G42" s="54"/>
      <c r="H42" s="62">
        <f t="shared" si="2"/>
        <v>0</v>
      </c>
      <c r="I42" s="55"/>
      <c r="J42" s="56"/>
    </row>
    <row r="43" spans="1:10" ht="24.75" customHeight="1">
      <c r="A43" s="37"/>
      <c r="B43" s="25">
        <v>30</v>
      </c>
      <c r="C43" s="51"/>
      <c r="D43" s="52"/>
      <c r="E43" s="53"/>
      <c r="F43" s="51"/>
      <c r="G43" s="54"/>
      <c r="H43" s="62">
        <f t="shared" si="2"/>
        <v>0</v>
      </c>
      <c r="I43" s="55"/>
      <c r="J43" s="56"/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37"/>
      <c r="B47" s="82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83" t="s">
        <v>4</v>
      </c>
      <c r="B49" s="83"/>
      <c r="C49" s="83"/>
      <c r="D49" s="83"/>
      <c r="E49" s="84">
        <f>SUM(E8:E48)</f>
        <v>1200</v>
      </c>
      <c r="F49" s="85"/>
      <c r="G49" s="85"/>
      <c r="H49" s="85"/>
      <c r="I49" s="85"/>
      <c r="J49" s="85"/>
    </row>
    <row r="50" spans="1:10" ht="28.5" customHeight="1">
      <c r="A50" s="83" t="s">
        <v>5</v>
      </c>
      <c r="B50" s="83"/>
      <c r="C50" s="83"/>
      <c r="D50" s="83"/>
      <c r="E50" s="83"/>
      <c r="F50" s="84">
        <f>SUM(F8:F48)</f>
        <v>2800</v>
      </c>
      <c r="G50" s="85"/>
      <c r="H50" s="85"/>
      <c r="I50" s="85"/>
      <c r="J50" s="85"/>
    </row>
    <row r="51" spans="1:10" ht="24.75" customHeight="1">
      <c r="A51" s="83" t="s">
        <v>6</v>
      </c>
      <c r="B51" s="83"/>
      <c r="C51" s="83"/>
      <c r="D51" s="83"/>
      <c r="E51" s="83"/>
      <c r="F51" s="83"/>
      <c r="G51" s="86">
        <f>SUM(G8:G48)</f>
        <v>0</v>
      </c>
      <c r="H51" s="141"/>
      <c r="I51" s="141"/>
      <c r="J51" s="141"/>
    </row>
    <row r="52" spans="1:10" ht="30" customHeight="1">
      <c r="A52" s="83" t="s">
        <v>7</v>
      </c>
      <c r="B52" s="83"/>
      <c r="C52" s="83"/>
      <c r="D52" s="83"/>
      <c r="E52" s="83"/>
      <c r="F52" s="83"/>
      <c r="G52" s="83"/>
      <c r="H52" s="87">
        <f>SUM(H8:H48)</f>
        <v>4000</v>
      </c>
      <c r="I52" s="85"/>
      <c r="J52" s="85"/>
    </row>
    <row r="53" spans="1:11" ht="24.75" customHeight="1">
      <c r="A53" s="83" t="s">
        <v>43</v>
      </c>
      <c r="B53" s="83"/>
      <c r="C53" s="83"/>
      <c r="D53" s="83"/>
      <c r="E53" s="83"/>
      <c r="F53" s="83"/>
      <c r="G53" s="83"/>
      <c r="H53" s="83"/>
      <c r="I53" s="88">
        <f>SUM(I8:I48)</f>
        <v>300</v>
      </c>
      <c r="J53" s="85"/>
      <c r="K53" s="89">
        <f>H52+I53</f>
        <v>4300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97" customFormat="1" ht="26.25" customHeight="1">
      <c r="A57" s="90" t="s">
        <v>45</v>
      </c>
      <c r="B57" s="91" t="s">
        <v>24</v>
      </c>
      <c r="C57" s="92" t="s">
        <v>25</v>
      </c>
      <c r="D57" s="93" t="s">
        <v>46</v>
      </c>
      <c r="E57" s="93"/>
      <c r="F57" s="93"/>
      <c r="G57" s="94" t="s">
        <v>47</v>
      </c>
      <c r="H57" s="94"/>
      <c r="I57" s="94"/>
      <c r="J57" s="95" t="s">
        <v>48</v>
      </c>
      <c r="K57" s="95"/>
      <c r="L57" s="95"/>
      <c r="M57" s="91" t="s">
        <v>49</v>
      </c>
      <c r="N57" s="96"/>
    </row>
    <row r="58" spans="1:14" s="97" customFormat="1" ht="55.5" customHeight="1">
      <c r="A58" s="90"/>
      <c r="B58" s="91"/>
      <c r="C58" s="92"/>
      <c r="D58" s="98" t="s">
        <v>50</v>
      </c>
      <c r="E58" s="99" t="s">
        <v>51</v>
      </c>
      <c r="F58" s="100" t="s">
        <v>52</v>
      </c>
      <c r="G58" s="101" t="s">
        <v>50</v>
      </c>
      <c r="H58" s="99" t="s">
        <v>51</v>
      </c>
      <c r="I58" s="102" t="s">
        <v>53</v>
      </c>
      <c r="J58" s="103" t="s">
        <v>50</v>
      </c>
      <c r="K58" s="99" t="s">
        <v>51</v>
      </c>
      <c r="L58" s="104" t="s">
        <v>54</v>
      </c>
      <c r="M58" s="91"/>
      <c r="N58" s="96"/>
    </row>
    <row r="59" spans="1:13" ht="24.75" customHeight="1">
      <c r="A59" s="105">
        <v>1</v>
      </c>
      <c r="B59" s="142"/>
      <c r="C59" s="143"/>
      <c r="D59" s="144"/>
      <c r="E59" s="145"/>
      <c r="F59" s="146"/>
      <c r="G59" s="147"/>
      <c r="H59" s="146"/>
      <c r="I59" s="148"/>
      <c r="J59" s="145"/>
      <c r="K59" s="146"/>
      <c r="L59" s="149"/>
      <c r="M59" s="142"/>
    </row>
    <row r="60" spans="1:13" ht="24.75" customHeight="1">
      <c r="A60" s="105">
        <v>2</v>
      </c>
      <c r="B60" s="142"/>
      <c r="C60" s="143"/>
      <c r="D60" s="144"/>
      <c r="E60" s="145"/>
      <c r="F60" s="146"/>
      <c r="G60" s="147"/>
      <c r="H60" s="146"/>
      <c r="I60" s="148"/>
      <c r="J60" s="145"/>
      <c r="K60" s="146"/>
      <c r="L60" s="149"/>
      <c r="M60" s="142"/>
    </row>
    <row r="61" spans="1:13" ht="24.75" customHeight="1">
      <c r="A61" s="105">
        <v>3</v>
      </c>
      <c r="B61" s="142"/>
      <c r="C61" s="143"/>
      <c r="D61" s="144"/>
      <c r="E61" s="145"/>
      <c r="F61" s="146"/>
      <c r="G61" s="147"/>
      <c r="H61" s="146"/>
      <c r="I61" s="148"/>
      <c r="J61" s="145"/>
      <c r="K61" s="146"/>
      <c r="L61" s="149"/>
      <c r="M61" s="142"/>
    </row>
    <row r="62" spans="1:13" ht="24.75" customHeight="1">
      <c r="A62" s="105">
        <v>4</v>
      </c>
      <c r="B62" s="142"/>
      <c r="C62" s="143"/>
      <c r="D62" s="144"/>
      <c r="E62" s="145"/>
      <c r="F62" s="146"/>
      <c r="G62" s="147"/>
      <c r="H62" s="146"/>
      <c r="I62" s="148"/>
      <c r="J62" s="145"/>
      <c r="K62" s="146"/>
      <c r="L62" s="149"/>
      <c r="M62" s="142"/>
    </row>
    <row r="63" spans="1:13" ht="24.75" customHeight="1">
      <c r="A63" s="105">
        <v>5</v>
      </c>
      <c r="B63" s="142"/>
      <c r="C63" s="143"/>
      <c r="D63" s="144"/>
      <c r="E63" s="145"/>
      <c r="F63" s="146"/>
      <c r="G63" s="147"/>
      <c r="H63" s="146"/>
      <c r="I63" s="148"/>
      <c r="J63" s="145"/>
      <c r="K63" s="146"/>
      <c r="L63" s="149"/>
      <c r="M63" s="142"/>
    </row>
    <row r="64" spans="1:13" ht="24.75" customHeight="1">
      <c r="A64" s="105">
        <v>6</v>
      </c>
      <c r="B64" s="142"/>
      <c r="C64" s="143"/>
      <c r="D64" s="144"/>
      <c r="E64" s="145"/>
      <c r="F64" s="146"/>
      <c r="G64" s="147"/>
      <c r="H64" s="146"/>
      <c r="I64" s="148"/>
      <c r="J64" s="145"/>
      <c r="K64" s="146"/>
      <c r="L64" s="149"/>
      <c r="M64" s="142"/>
    </row>
    <row r="65" spans="1:13" ht="24.75" customHeight="1">
      <c r="A65" s="105">
        <v>7</v>
      </c>
      <c r="B65" s="142"/>
      <c r="C65" s="143"/>
      <c r="D65" s="144"/>
      <c r="E65" s="145"/>
      <c r="F65" s="146"/>
      <c r="G65" s="147"/>
      <c r="H65" s="146"/>
      <c r="I65" s="148"/>
      <c r="J65" s="145"/>
      <c r="K65" s="146"/>
      <c r="L65" s="149"/>
      <c r="M65" s="142"/>
    </row>
    <row r="66" spans="1:13" ht="24.75" customHeight="1">
      <c r="A66" s="105">
        <v>8</v>
      </c>
      <c r="B66" s="142"/>
      <c r="C66" s="143"/>
      <c r="D66" s="144"/>
      <c r="E66" s="145"/>
      <c r="F66" s="146"/>
      <c r="G66" s="147"/>
      <c r="H66" s="146"/>
      <c r="I66" s="148"/>
      <c r="J66" s="145"/>
      <c r="K66" s="146"/>
      <c r="L66" s="149"/>
      <c r="M66" s="142"/>
    </row>
    <row r="67" spans="1:13" ht="24.75" customHeight="1">
      <c r="A67" s="105">
        <v>9</v>
      </c>
      <c r="B67" s="142"/>
      <c r="C67" s="143"/>
      <c r="D67" s="144"/>
      <c r="E67" s="145"/>
      <c r="F67" s="146"/>
      <c r="G67" s="147"/>
      <c r="H67" s="146"/>
      <c r="I67" s="148"/>
      <c r="J67" s="145"/>
      <c r="K67" s="146"/>
      <c r="L67" s="149"/>
      <c r="M67" s="142"/>
    </row>
    <row r="68" spans="1:13" ht="24.75" customHeight="1">
      <c r="A68" s="105">
        <v>10</v>
      </c>
      <c r="B68" s="142"/>
      <c r="C68" s="143"/>
      <c r="D68" s="144"/>
      <c r="E68" s="145"/>
      <c r="F68" s="146"/>
      <c r="G68" s="147"/>
      <c r="H68" s="146"/>
      <c r="I68" s="148"/>
      <c r="J68" s="145"/>
      <c r="K68" s="146"/>
      <c r="L68" s="149"/>
      <c r="M68" s="142"/>
    </row>
    <row r="69" spans="1:13" ht="24.75" customHeight="1">
      <c r="A69" s="105">
        <v>11</v>
      </c>
      <c r="B69" s="142"/>
      <c r="C69" s="143"/>
      <c r="D69" s="144"/>
      <c r="E69" s="145"/>
      <c r="F69" s="146"/>
      <c r="G69" s="147"/>
      <c r="H69" s="146"/>
      <c r="I69" s="148"/>
      <c r="J69" s="145"/>
      <c r="K69" s="146"/>
      <c r="L69" s="149"/>
      <c r="M69" s="142"/>
    </row>
    <row r="70" spans="1:13" ht="24.75" customHeight="1">
      <c r="A70" s="105">
        <v>12</v>
      </c>
      <c r="B70" s="142"/>
      <c r="C70" s="143"/>
      <c r="D70" s="144"/>
      <c r="E70" s="145"/>
      <c r="F70" s="146"/>
      <c r="G70" s="147"/>
      <c r="H70" s="146"/>
      <c r="I70" s="148"/>
      <c r="J70" s="145"/>
      <c r="K70" s="146"/>
      <c r="L70" s="149"/>
      <c r="M70" s="142"/>
    </row>
    <row r="71" spans="1:13" ht="24.75" customHeight="1">
      <c r="A71" s="105">
        <v>13</v>
      </c>
      <c r="B71" s="142"/>
      <c r="C71" s="143"/>
      <c r="D71" s="144"/>
      <c r="E71" s="145"/>
      <c r="F71" s="146"/>
      <c r="G71" s="147"/>
      <c r="H71" s="146"/>
      <c r="I71" s="148"/>
      <c r="J71" s="145"/>
      <c r="K71" s="146"/>
      <c r="L71" s="149"/>
      <c r="M71" s="142"/>
    </row>
    <row r="72" spans="1:13" ht="24.75" customHeight="1">
      <c r="A72" s="105">
        <v>14</v>
      </c>
      <c r="B72" s="142"/>
      <c r="C72" s="143"/>
      <c r="D72" s="144"/>
      <c r="E72" s="145"/>
      <c r="F72" s="146"/>
      <c r="G72" s="147"/>
      <c r="H72" s="146"/>
      <c r="I72" s="148"/>
      <c r="J72" s="145"/>
      <c r="K72" s="146"/>
      <c r="L72" s="149"/>
      <c r="M72" s="142"/>
    </row>
    <row r="73" spans="1:13" ht="24.75" customHeight="1">
      <c r="A73" s="105">
        <v>15</v>
      </c>
      <c r="B73" s="142"/>
      <c r="C73" s="143"/>
      <c r="D73" s="144"/>
      <c r="E73" s="145"/>
      <c r="F73" s="146"/>
      <c r="G73" s="147"/>
      <c r="H73" s="146"/>
      <c r="I73" s="148"/>
      <c r="J73" s="145"/>
      <c r="K73" s="146"/>
      <c r="L73" s="149"/>
      <c r="M73" s="142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1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1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1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97" customFormat="1" ht="26.25" customHeight="1">
      <c r="A80" s="90" t="s">
        <v>45</v>
      </c>
      <c r="B80" s="91" t="s">
        <v>24</v>
      </c>
      <c r="C80" s="92" t="s">
        <v>25</v>
      </c>
      <c r="D80" s="93" t="s">
        <v>46</v>
      </c>
      <c r="E80" s="93"/>
      <c r="F80" s="93"/>
      <c r="G80" s="94" t="s">
        <v>47</v>
      </c>
      <c r="H80" s="94"/>
      <c r="I80" s="94"/>
      <c r="J80" s="95" t="s">
        <v>48</v>
      </c>
      <c r="K80" s="95"/>
      <c r="L80" s="95"/>
      <c r="M80" s="91" t="s">
        <v>49</v>
      </c>
      <c r="N80" s="96"/>
    </row>
    <row r="81" spans="1:14" s="97" customFormat="1" ht="55.5" customHeight="1">
      <c r="A81" s="90"/>
      <c r="B81" s="91"/>
      <c r="C81" s="92"/>
      <c r="D81" s="98" t="s">
        <v>50</v>
      </c>
      <c r="E81" s="99" t="s">
        <v>51</v>
      </c>
      <c r="F81" s="100" t="s">
        <v>52</v>
      </c>
      <c r="G81" s="101" t="s">
        <v>50</v>
      </c>
      <c r="H81" s="99" t="s">
        <v>51</v>
      </c>
      <c r="I81" s="102" t="s">
        <v>53</v>
      </c>
      <c r="J81" s="103" t="s">
        <v>50</v>
      </c>
      <c r="K81" s="99" t="s">
        <v>51</v>
      </c>
      <c r="L81" s="104" t="s">
        <v>54</v>
      </c>
      <c r="M81" s="91"/>
      <c r="N81" s="96"/>
    </row>
    <row r="82" spans="1:13" ht="24.75" customHeight="1">
      <c r="A82" s="105">
        <v>1</v>
      </c>
      <c r="B82" s="142"/>
      <c r="C82" s="143"/>
      <c r="D82" s="144"/>
      <c r="E82" s="145"/>
      <c r="F82" s="146"/>
      <c r="G82" s="147"/>
      <c r="H82" s="146"/>
      <c r="I82" s="148"/>
      <c r="J82" s="145"/>
      <c r="K82" s="146"/>
      <c r="L82" s="149"/>
      <c r="M82" s="142"/>
    </row>
    <row r="83" spans="1:13" ht="24.75" customHeight="1">
      <c r="A83" s="105">
        <v>2</v>
      </c>
      <c r="B83" s="142"/>
      <c r="C83" s="143"/>
      <c r="D83" s="144"/>
      <c r="E83" s="145"/>
      <c r="F83" s="146"/>
      <c r="G83" s="147"/>
      <c r="H83" s="146"/>
      <c r="I83" s="148"/>
      <c r="J83" s="145"/>
      <c r="K83" s="146"/>
      <c r="L83" s="149"/>
      <c r="M83" s="142"/>
    </row>
    <row r="84" spans="1:13" ht="24.75" customHeight="1">
      <c r="A84" s="105">
        <v>3</v>
      </c>
      <c r="B84" s="142"/>
      <c r="C84" s="143"/>
      <c r="D84" s="144"/>
      <c r="E84" s="145"/>
      <c r="F84" s="146"/>
      <c r="G84" s="147"/>
      <c r="H84" s="146"/>
      <c r="I84" s="148"/>
      <c r="J84" s="145"/>
      <c r="K84" s="146"/>
      <c r="L84" s="149"/>
      <c r="M84" s="142"/>
    </row>
    <row r="85" spans="1:13" ht="24.75" customHeight="1">
      <c r="A85" s="105">
        <v>4</v>
      </c>
      <c r="B85" s="142"/>
      <c r="C85" s="143"/>
      <c r="D85" s="144"/>
      <c r="E85" s="145"/>
      <c r="F85" s="146"/>
      <c r="G85" s="147"/>
      <c r="H85" s="146"/>
      <c r="I85" s="148"/>
      <c r="J85" s="145"/>
      <c r="K85" s="146"/>
      <c r="L85" s="149"/>
      <c r="M85" s="142"/>
    </row>
    <row r="86" spans="1:13" ht="24.75" customHeight="1">
      <c r="A86" s="105">
        <v>5</v>
      </c>
      <c r="B86" s="142"/>
      <c r="C86" s="143"/>
      <c r="D86" s="144"/>
      <c r="E86" s="145"/>
      <c r="F86" s="146"/>
      <c r="G86" s="147"/>
      <c r="H86" s="146"/>
      <c r="I86" s="148"/>
      <c r="J86" s="145"/>
      <c r="K86" s="146"/>
      <c r="L86" s="149"/>
      <c r="M86" s="142"/>
    </row>
    <row r="87" spans="1:13" ht="24.75" customHeight="1">
      <c r="A87" s="105">
        <v>6</v>
      </c>
      <c r="B87" s="142"/>
      <c r="C87" s="143"/>
      <c r="D87" s="144"/>
      <c r="E87" s="145"/>
      <c r="F87" s="146"/>
      <c r="G87" s="147"/>
      <c r="H87" s="146"/>
      <c r="I87" s="148"/>
      <c r="J87" s="145"/>
      <c r="K87" s="146"/>
      <c r="L87" s="149"/>
      <c r="M87" s="142"/>
    </row>
    <row r="88" spans="1:13" ht="24.75" customHeight="1">
      <c r="A88" s="105">
        <v>7</v>
      </c>
      <c r="B88" s="142"/>
      <c r="C88" s="143"/>
      <c r="D88" s="144"/>
      <c r="E88" s="145"/>
      <c r="F88" s="146"/>
      <c r="G88" s="147"/>
      <c r="H88" s="146"/>
      <c r="I88" s="148"/>
      <c r="J88" s="145"/>
      <c r="K88" s="146"/>
      <c r="L88" s="149"/>
      <c r="M88" s="142"/>
    </row>
    <row r="89" spans="1:13" ht="24.75" customHeight="1">
      <c r="A89" s="105">
        <v>8</v>
      </c>
      <c r="B89" s="142"/>
      <c r="C89" s="143"/>
      <c r="D89" s="144"/>
      <c r="E89" s="145"/>
      <c r="F89" s="146"/>
      <c r="G89" s="147"/>
      <c r="H89" s="146"/>
      <c r="I89" s="148"/>
      <c r="J89" s="145"/>
      <c r="K89" s="146"/>
      <c r="L89" s="149"/>
      <c r="M89" s="142"/>
    </row>
    <row r="90" spans="1:13" ht="24.75" customHeight="1">
      <c r="A90" s="105">
        <v>9</v>
      </c>
      <c r="B90" s="142"/>
      <c r="C90" s="143"/>
      <c r="D90" s="144"/>
      <c r="E90" s="145"/>
      <c r="F90" s="146"/>
      <c r="G90" s="147"/>
      <c r="H90" s="146"/>
      <c r="I90" s="148"/>
      <c r="J90" s="145"/>
      <c r="K90" s="146"/>
      <c r="L90" s="149"/>
      <c r="M90" s="142"/>
    </row>
    <row r="91" spans="1:13" ht="24.75" customHeight="1">
      <c r="A91" s="105">
        <v>10</v>
      </c>
      <c r="B91" s="142"/>
      <c r="C91" s="143"/>
      <c r="D91" s="144"/>
      <c r="E91" s="145"/>
      <c r="F91" s="146"/>
      <c r="G91" s="147"/>
      <c r="H91" s="146"/>
      <c r="I91" s="148"/>
      <c r="J91" s="145"/>
      <c r="K91" s="146"/>
      <c r="L91" s="149"/>
      <c r="M91" s="142"/>
    </row>
    <row r="92" spans="1:13" ht="24.75" customHeight="1">
      <c r="A92" s="105">
        <v>11</v>
      </c>
      <c r="B92" s="142"/>
      <c r="C92" s="143"/>
      <c r="D92" s="144"/>
      <c r="E92" s="145"/>
      <c r="F92" s="146"/>
      <c r="G92" s="147"/>
      <c r="H92" s="146"/>
      <c r="I92" s="148"/>
      <c r="J92" s="145"/>
      <c r="K92" s="146"/>
      <c r="L92" s="149"/>
      <c r="M92" s="142"/>
    </row>
    <row r="93" spans="1:13" ht="24.75" customHeight="1">
      <c r="A93" s="105">
        <v>12</v>
      </c>
      <c r="B93" s="142"/>
      <c r="C93" s="143"/>
      <c r="D93" s="144"/>
      <c r="E93" s="145"/>
      <c r="F93" s="146"/>
      <c r="G93" s="147"/>
      <c r="H93" s="146"/>
      <c r="I93" s="148"/>
      <c r="J93" s="145"/>
      <c r="K93" s="146"/>
      <c r="L93" s="149"/>
      <c r="M93" s="142"/>
    </row>
    <row r="94" spans="1:13" ht="24.75" customHeight="1">
      <c r="A94" s="105">
        <v>13</v>
      </c>
      <c r="B94" s="142"/>
      <c r="C94" s="143"/>
      <c r="D94" s="144"/>
      <c r="E94" s="145"/>
      <c r="F94" s="146"/>
      <c r="G94" s="147"/>
      <c r="H94" s="146"/>
      <c r="I94" s="148"/>
      <c r="J94" s="145"/>
      <c r="K94" s="146"/>
      <c r="L94" s="149"/>
      <c r="M94" s="142"/>
    </row>
    <row r="95" spans="1:13" ht="24.75" customHeight="1">
      <c r="A95" s="105">
        <v>14</v>
      </c>
      <c r="B95" s="142"/>
      <c r="C95" s="143"/>
      <c r="D95" s="144"/>
      <c r="E95" s="145"/>
      <c r="F95" s="146"/>
      <c r="G95" s="147"/>
      <c r="H95" s="146"/>
      <c r="I95" s="148"/>
      <c r="J95" s="145"/>
      <c r="K95" s="146"/>
      <c r="L95" s="149"/>
      <c r="M95" s="142"/>
    </row>
    <row r="96" spans="1:13" ht="24.75" customHeight="1">
      <c r="A96" s="105">
        <v>15</v>
      </c>
      <c r="B96" s="142"/>
      <c r="C96" s="143"/>
      <c r="D96" s="144"/>
      <c r="E96" s="145"/>
      <c r="F96" s="146"/>
      <c r="G96" s="147"/>
      <c r="H96" s="146"/>
      <c r="I96" s="148"/>
      <c r="J96" s="145"/>
      <c r="K96" s="146"/>
      <c r="L96" s="149"/>
      <c r="M96" s="142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1">
        <f>(SUM(D82:D96)/1000)+(SUM(G82:G96)/1000)+(SUM(J82:J96)/1000)</f>
        <v>0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1">
        <f>(SUM(E82:E96))+(SUM(H82:H96))+(SUM(K82:K96))</f>
        <v>0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1">
        <f>(SUM(F82:F96))+(SUM(I82:I96))+(SUM(L82:L96))</f>
        <v>0</v>
      </c>
    </row>
    <row r="100" spans="1:10" ht="24.75" customHeight="1">
      <c r="A100" s="112"/>
      <c r="B100" s="112"/>
      <c r="C100" s="112"/>
      <c r="D100" s="112"/>
      <c r="E100" s="112"/>
      <c r="F100" s="112"/>
      <c r="G100" s="112"/>
      <c r="H100" s="112"/>
      <c r="I100" s="112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5" customFormat="1" ht="15">
      <c r="A102" s="113" t="s">
        <v>61</v>
      </c>
      <c r="B102" s="113"/>
      <c r="C102" s="113"/>
      <c r="D102" s="113"/>
      <c r="E102" s="114"/>
      <c r="F102" s="115" t="s">
        <v>17</v>
      </c>
    </row>
    <row r="103" spans="1:6" s="115" customFormat="1" ht="23.25" customHeight="1">
      <c r="A103" s="113" t="s">
        <v>62</v>
      </c>
      <c r="B103" s="113"/>
      <c r="C103" s="113"/>
      <c r="D103" s="113"/>
      <c r="E103" s="114"/>
      <c r="F103" s="115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L13" sqref="L13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0.85156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20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150" t="s">
        <v>82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39" t="s">
        <v>28</v>
      </c>
      <c r="J5" s="35" t="s">
        <v>29</v>
      </c>
      <c r="K5" s="8"/>
    </row>
    <row r="6" spans="1:11" ht="31.5" customHeight="1">
      <c r="A6" s="150"/>
      <c r="B6" s="31"/>
      <c r="C6" s="31"/>
      <c r="D6" s="32"/>
      <c r="E6" s="33"/>
      <c r="F6" s="33"/>
      <c r="G6" s="33"/>
      <c r="H6" s="34"/>
      <c r="I6" s="139"/>
      <c r="J6" s="35"/>
      <c r="K6" s="8"/>
    </row>
    <row r="7" spans="1:11" ht="42" customHeight="1">
      <c r="A7" s="15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39"/>
      <c r="J7" s="35"/>
      <c r="K7" s="8"/>
    </row>
    <row r="8" spans="1:11" ht="24.75" customHeight="1">
      <c r="A8" s="151" t="s">
        <v>83</v>
      </c>
      <c r="B8" s="38">
        <v>1</v>
      </c>
      <c r="C8" s="38">
        <v>615</v>
      </c>
      <c r="D8" s="39"/>
      <c r="E8" s="40"/>
      <c r="F8" s="38">
        <v>230</v>
      </c>
      <c r="G8" s="41"/>
      <c r="H8" s="62">
        <f aca="true" t="shared" si="0" ref="H8:H22">SUM(E8:G8)</f>
        <v>230</v>
      </c>
      <c r="I8" s="43">
        <v>150</v>
      </c>
      <c r="J8" s="44" t="s">
        <v>34</v>
      </c>
      <c r="K8" s="8"/>
    </row>
    <row r="9" spans="1:11" ht="24.75" customHeight="1">
      <c r="A9" s="151"/>
      <c r="B9" s="25">
        <v>2</v>
      </c>
      <c r="C9" s="25">
        <v>463</v>
      </c>
      <c r="D9" s="45"/>
      <c r="E9" s="46"/>
      <c r="F9" s="25">
        <v>500</v>
      </c>
      <c r="G9" s="47"/>
      <c r="H9" s="62">
        <f t="shared" si="0"/>
        <v>500</v>
      </c>
      <c r="I9" s="49">
        <v>120</v>
      </c>
      <c r="J9" s="50" t="s">
        <v>37</v>
      </c>
      <c r="K9" s="8"/>
    </row>
    <row r="10" spans="1:11" ht="24.75" customHeight="1">
      <c r="A10" s="151"/>
      <c r="B10" s="25">
        <v>3</v>
      </c>
      <c r="C10" s="25">
        <v>666</v>
      </c>
      <c r="D10" s="45"/>
      <c r="E10" s="46">
        <v>200</v>
      </c>
      <c r="F10" s="25">
        <v>1090</v>
      </c>
      <c r="G10" s="47"/>
      <c r="H10" s="62">
        <f t="shared" si="0"/>
        <v>1290</v>
      </c>
      <c r="I10" s="49"/>
      <c r="J10" s="50" t="s">
        <v>38</v>
      </c>
      <c r="K10" s="8"/>
    </row>
    <row r="11" spans="1:11" ht="24.75" customHeight="1">
      <c r="A11" s="151"/>
      <c r="B11" s="25">
        <v>4</v>
      </c>
      <c r="C11" s="25">
        <v>609</v>
      </c>
      <c r="D11" s="45"/>
      <c r="E11" s="46"/>
      <c r="F11" s="25">
        <v>1090</v>
      </c>
      <c r="G11" s="47"/>
      <c r="H11" s="62">
        <f t="shared" si="0"/>
        <v>1090</v>
      </c>
      <c r="I11" s="49"/>
      <c r="J11" s="50" t="s">
        <v>34</v>
      </c>
      <c r="K11" s="8"/>
    </row>
    <row r="12" spans="1:11" ht="24.75" customHeight="1">
      <c r="A12" s="151"/>
      <c r="B12" s="25">
        <v>5</v>
      </c>
      <c r="C12" s="25">
        <v>611</v>
      </c>
      <c r="D12" s="45"/>
      <c r="E12" s="46"/>
      <c r="F12" s="25">
        <v>900</v>
      </c>
      <c r="G12" s="47"/>
      <c r="H12" s="62">
        <f t="shared" si="0"/>
        <v>900</v>
      </c>
      <c r="I12" s="49"/>
      <c r="J12" s="50" t="s">
        <v>36</v>
      </c>
      <c r="K12" s="8"/>
    </row>
    <row r="13" spans="1:11" ht="24.75" customHeight="1">
      <c r="A13" s="151"/>
      <c r="B13" s="25">
        <v>6</v>
      </c>
      <c r="C13" s="25">
        <v>616</v>
      </c>
      <c r="D13" s="45"/>
      <c r="E13" s="46"/>
      <c r="F13" s="25">
        <v>850</v>
      </c>
      <c r="G13" s="47"/>
      <c r="H13" s="62">
        <f t="shared" si="0"/>
        <v>850</v>
      </c>
      <c r="I13" s="49"/>
      <c r="J13" s="50" t="s">
        <v>35</v>
      </c>
      <c r="K13" s="8"/>
    </row>
    <row r="14" spans="1:10" ht="24.75" customHeight="1">
      <c r="A14" s="151"/>
      <c r="B14" s="25">
        <v>7</v>
      </c>
      <c r="C14" s="51">
        <v>568</v>
      </c>
      <c r="D14" s="52" t="s">
        <v>77</v>
      </c>
      <c r="E14" s="53"/>
      <c r="F14" s="51"/>
      <c r="G14" s="54">
        <v>4040</v>
      </c>
      <c r="H14" s="62">
        <f t="shared" si="0"/>
        <v>4040</v>
      </c>
      <c r="I14" s="55"/>
      <c r="J14" s="56" t="s">
        <v>66</v>
      </c>
    </row>
    <row r="15" spans="1:10" ht="24.75" customHeight="1">
      <c r="A15" s="151"/>
      <c r="B15" s="25">
        <v>8</v>
      </c>
      <c r="C15" s="51">
        <v>573</v>
      </c>
      <c r="D15" s="52"/>
      <c r="E15" s="53"/>
      <c r="F15" s="51"/>
      <c r="G15" s="54">
        <v>3490</v>
      </c>
      <c r="H15" s="62">
        <f t="shared" si="0"/>
        <v>3490</v>
      </c>
      <c r="I15" s="55"/>
      <c r="J15" s="56" t="s">
        <v>35</v>
      </c>
    </row>
    <row r="16" spans="1:10" ht="24.75" customHeight="1">
      <c r="A16" s="151"/>
      <c r="B16" s="25">
        <v>9</v>
      </c>
      <c r="C16" s="51">
        <v>370</v>
      </c>
      <c r="D16" s="52"/>
      <c r="E16" s="53"/>
      <c r="F16" s="51"/>
      <c r="G16" s="54"/>
      <c r="H16" s="62">
        <f t="shared" si="0"/>
        <v>0</v>
      </c>
      <c r="I16" s="55">
        <v>490</v>
      </c>
      <c r="J16" s="56"/>
    </row>
    <row r="17" spans="1:10" ht="24.75" customHeight="1">
      <c r="A17" s="151"/>
      <c r="B17" s="25">
        <v>10</v>
      </c>
      <c r="C17" s="51">
        <v>609</v>
      </c>
      <c r="D17" s="52"/>
      <c r="E17" s="53"/>
      <c r="F17" s="51">
        <v>640</v>
      </c>
      <c r="G17" s="54"/>
      <c r="H17" s="62">
        <f t="shared" si="0"/>
        <v>640</v>
      </c>
      <c r="I17" s="55"/>
      <c r="J17" s="56" t="s">
        <v>34</v>
      </c>
    </row>
    <row r="18" spans="1:10" ht="24.75" customHeight="1">
      <c r="A18" s="151"/>
      <c r="B18" s="25">
        <v>11</v>
      </c>
      <c r="C18" s="51">
        <v>463</v>
      </c>
      <c r="D18" s="52"/>
      <c r="E18" s="53"/>
      <c r="F18" s="51">
        <v>500</v>
      </c>
      <c r="G18" s="54"/>
      <c r="H18" s="62">
        <f t="shared" si="0"/>
        <v>500</v>
      </c>
      <c r="I18" s="55"/>
      <c r="J18" s="56" t="s">
        <v>37</v>
      </c>
    </row>
    <row r="19" spans="1:10" ht="24.75" customHeight="1">
      <c r="A19" s="151"/>
      <c r="B19" s="25">
        <v>12</v>
      </c>
      <c r="C19" s="51">
        <v>666</v>
      </c>
      <c r="D19" s="52"/>
      <c r="E19" s="53">
        <v>300</v>
      </c>
      <c r="F19" s="51">
        <v>880</v>
      </c>
      <c r="G19" s="54"/>
      <c r="H19" s="62">
        <f t="shared" si="0"/>
        <v>1180</v>
      </c>
      <c r="I19" s="55"/>
      <c r="J19" s="56" t="s">
        <v>38</v>
      </c>
    </row>
    <row r="20" spans="1:10" ht="24.75" customHeight="1">
      <c r="A20" s="151"/>
      <c r="B20" s="25">
        <v>13</v>
      </c>
      <c r="C20" s="51">
        <v>616</v>
      </c>
      <c r="D20" s="52"/>
      <c r="E20" s="53">
        <v>100</v>
      </c>
      <c r="F20" s="51">
        <v>690</v>
      </c>
      <c r="G20" s="54"/>
      <c r="H20" s="62">
        <f t="shared" si="0"/>
        <v>790</v>
      </c>
      <c r="I20" s="55"/>
      <c r="J20" s="56" t="s">
        <v>35</v>
      </c>
    </row>
    <row r="21" spans="1:10" ht="24.75" customHeight="1">
      <c r="A21" s="151"/>
      <c r="B21" s="25">
        <v>14</v>
      </c>
      <c r="C21" s="51">
        <v>615</v>
      </c>
      <c r="D21" s="52"/>
      <c r="E21" s="53">
        <v>300</v>
      </c>
      <c r="F21" s="51">
        <v>720</v>
      </c>
      <c r="G21" s="54"/>
      <c r="H21" s="62">
        <f t="shared" si="0"/>
        <v>1020</v>
      </c>
      <c r="I21" s="55"/>
      <c r="J21" s="56" t="s">
        <v>34</v>
      </c>
    </row>
    <row r="22" spans="1:10" ht="24.75" customHeight="1">
      <c r="A22" s="151"/>
      <c r="B22" s="57">
        <v>15</v>
      </c>
      <c r="C22" s="58">
        <v>611</v>
      </c>
      <c r="D22" s="59"/>
      <c r="E22" s="60"/>
      <c r="F22" s="58">
        <v>560</v>
      </c>
      <c r="G22" s="61"/>
      <c r="H22" s="140">
        <f t="shared" si="0"/>
        <v>560</v>
      </c>
      <c r="I22" s="63"/>
      <c r="J22" s="64" t="s">
        <v>36</v>
      </c>
    </row>
    <row r="23" spans="1:11" ht="31.5" customHeight="1">
      <c r="A23" s="152" t="s">
        <v>82</v>
      </c>
      <c r="B23" s="124" t="s">
        <v>23</v>
      </c>
      <c r="C23" s="124" t="s">
        <v>24</v>
      </c>
      <c r="D23" s="125" t="s">
        <v>25</v>
      </c>
      <c r="E23" s="68" t="s">
        <v>26</v>
      </c>
      <c r="F23" s="68"/>
      <c r="G23" s="68"/>
      <c r="H23" s="126" t="s">
        <v>27</v>
      </c>
      <c r="I23" s="127" t="s">
        <v>28</v>
      </c>
      <c r="J23" s="128" t="s">
        <v>29</v>
      </c>
      <c r="K23" s="8"/>
    </row>
    <row r="24" spans="1:11" ht="31.5" customHeight="1">
      <c r="A24" s="152"/>
      <c r="B24" s="124"/>
      <c r="C24" s="124"/>
      <c r="D24" s="125"/>
      <c r="E24" s="68"/>
      <c r="F24" s="68"/>
      <c r="G24" s="68"/>
      <c r="H24" s="126"/>
      <c r="I24" s="127"/>
      <c r="J24" s="128"/>
      <c r="K24" s="8"/>
    </row>
    <row r="25" spans="1:11" ht="40.5" customHeight="1">
      <c r="A25" s="152"/>
      <c r="B25" s="124"/>
      <c r="C25" s="124"/>
      <c r="D25" s="125"/>
      <c r="E25" s="129" t="s">
        <v>30</v>
      </c>
      <c r="F25" s="130" t="s">
        <v>31</v>
      </c>
      <c r="G25" s="131" t="s">
        <v>32</v>
      </c>
      <c r="H25" s="126"/>
      <c r="I25" s="127"/>
      <c r="J25" s="128"/>
      <c r="K25" s="8"/>
    </row>
    <row r="26" spans="1:10" ht="24.75" customHeight="1">
      <c r="A26" s="153" t="s">
        <v>84</v>
      </c>
      <c r="B26" s="38">
        <v>16</v>
      </c>
      <c r="C26" s="75">
        <v>610</v>
      </c>
      <c r="D26" s="76"/>
      <c r="E26" s="77">
        <v>300</v>
      </c>
      <c r="F26" s="75">
        <v>1000</v>
      </c>
      <c r="G26" s="78"/>
      <c r="H26" s="62">
        <f aca="true" t="shared" si="1" ref="H26:H35">SUM(E26:G26)</f>
        <v>1300</v>
      </c>
      <c r="I26" s="80">
        <v>200</v>
      </c>
      <c r="J26" s="81" t="s">
        <v>38</v>
      </c>
    </row>
    <row r="27" spans="1:10" ht="24.75" customHeight="1">
      <c r="A27" s="153"/>
      <c r="B27" s="57">
        <v>17</v>
      </c>
      <c r="C27" s="51">
        <v>609</v>
      </c>
      <c r="D27" s="52"/>
      <c r="E27" s="53">
        <v>220</v>
      </c>
      <c r="F27" s="51">
        <v>1000</v>
      </c>
      <c r="G27" s="54"/>
      <c r="H27" s="62">
        <f t="shared" si="1"/>
        <v>1220</v>
      </c>
      <c r="I27" s="55"/>
      <c r="J27" s="56" t="s">
        <v>34</v>
      </c>
    </row>
    <row r="28" spans="1:10" ht="24.75" customHeight="1">
      <c r="A28" s="153"/>
      <c r="B28" s="25">
        <v>18</v>
      </c>
      <c r="C28" s="51">
        <v>613</v>
      </c>
      <c r="D28" s="52"/>
      <c r="E28" s="53"/>
      <c r="F28" s="51">
        <v>1130</v>
      </c>
      <c r="G28" s="54"/>
      <c r="H28" s="62">
        <f t="shared" si="1"/>
        <v>1130</v>
      </c>
      <c r="I28" s="55"/>
      <c r="J28" s="56" t="s">
        <v>35</v>
      </c>
    </row>
    <row r="29" spans="1:10" ht="24.75" customHeight="1">
      <c r="A29" s="153"/>
      <c r="B29" s="25">
        <v>19</v>
      </c>
      <c r="C29" s="51">
        <v>568</v>
      </c>
      <c r="D29" s="52"/>
      <c r="E29" s="53"/>
      <c r="F29" s="51"/>
      <c r="G29" s="54">
        <v>3810</v>
      </c>
      <c r="H29" s="62">
        <f t="shared" si="1"/>
        <v>3810</v>
      </c>
      <c r="I29" s="55"/>
      <c r="J29" s="56" t="s">
        <v>66</v>
      </c>
    </row>
    <row r="30" spans="1:10" ht="24.75" customHeight="1">
      <c r="A30" s="153"/>
      <c r="B30" s="25">
        <v>20</v>
      </c>
      <c r="C30" s="51">
        <v>610</v>
      </c>
      <c r="D30" s="52"/>
      <c r="E30" s="53">
        <v>120</v>
      </c>
      <c r="F30" s="51">
        <v>800</v>
      </c>
      <c r="G30" s="54"/>
      <c r="H30" s="62">
        <f t="shared" si="1"/>
        <v>920</v>
      </c>
      <c r="I30" s="55"/>
      <c r="J30" s="56" t="s">
        <v>38</v>
      </c>
    </row>
    <row r="31" spans="1:10" ht="24.75" customHeight="1">
      <c r="A31" s="153"/>
      <c r="B31" s="25">
        <v>21</v>
      </c>
      <c r="C31" s="51">
        <v>613</v>
      </c>
      <c r="D31" s="52"/>
      <c r="E31" s="53"/>
      <c r="F31" s="51">
        <v>650</v>
      </c>
      <c r="G31" s="54"/>
      <c r="H31" s="62">
        <f t="shared" si="1"/>
        <v>650</v>
      </c>
      <c r="I31" s="55">
        <v>150</v>
      </c>
      <c r="J31" s="56" t="s">
        <v>35</v>
      </c>
    </row>
    <row r="32" spans="1:10" ht="24.75" customHeight="1">
      <c r="A32" s="153"/>
      <c r="B32" s="25">
        <v>22</v>
      </c>
      <c r="C32" s="51">
        <v>609</v>
      </c>
      <c r="D32" s="52"/>
      <c r="E32" s="53">
        <v>230</v>
      </c>
      <c r="F32" s="51">
        <v>800</v>
      </c>
      <c r="G32" s="54"/>
      <c r="H32" s="62">
        <f t="shared" si="1"/>
        <v>1030</v>
      </c>
      <c r="I32" s="55"/>
      <c r="J32" s="56" t="s">
        <v>34</v>
      </c>
    </row>
    <row r="33" spans="1:10" ht="24.75" customHeight="1">
      <c r="A33" s="153"/>
      <c r="B33" s="25">
        <v>23</v>
      </c>
      <c r="C33" s="51"/>
      <c r="D33" s="52"/>
      <c r="E33" s="53"/>
      <c r="F33" s="51"/>
      <c r="G33" s="54"/>
      <c r="H33" s="62">
        <f t="shared" si="1"/>
        <v>0</v>
      </c>
      <c r="I33" s="55"/>
      <c r="J33" s="56"/>
    </row>
    <row r="34" spans="1:10" ht="24.75" customHeight="1">
      <c r="A34" s="153"/>
      <c r="B34" s="25">
        <v>24</v>
      </c>
      <c r="C34" s="51"/>
      <c r="D34" s="52"/>
      <c r="E34" s="53"/>
      <c r="F34" s="51"/>
      <c r="G34" s="54"/>
      <c r="H34" s="62">
        <f t="shared" si="1"/>
        <v>0</v>
      </c>
      <c r="I34" s="55"/>
      <c r="J34" s="56"/>
    </row>
    <row r="35" spans="1:10" ht="24.75" customHeight="1">
      <c r="A35" s="153"/>
      <c r="B35" s="57">
        <v>25</v>
      </c>
      <c r="C35" s="58"/>
      <c r="D35" s="59"/>
      <c r="E35" s="60"/>
      <c r="F35" s="58"/>
      <c r="G35" s="61"/>
      <c r="H35" s="140">
        <f t="shared" si="1"/>
        <v>0</v>
      </c>
      <c r="I35" s="63"/>
      <c r="J35" s="64"/>
    </row>
    <row r="36" spans="1:11" ht="31.5" customHeight="1">
      <c r="A36" s="152" t="s">
        <v>82</v>
      </c>
      <c r="B36" s="124" t="s">
        <v>65</v>
      </c>
      <c r="C36" s="124" t="s">
        <v>24</v>
      </c>
      <c r="D36" s="125" t="s">
        <v>25</v>
      </c>
      <c r="E36" s="68" t="s">
        <v>26</v>
      </c>
      <c r="F36" s="68"/>
      <c r="G36" s="68"/>
      <c r="H36" s="126" t="s">
        <v>27</v>
      </c>
      <c r="I36" s="127" t="s">
        <v>28</v>
      </c>
      <c r="J36" s="128" t="s">
        <v>29</v>
      </c>
      <c r="K36" s="8"/>
    </row>
    <row r="37" spans="1:11" ht="31.5" customHeight="1">
      <c r="A37" s="152"/>
      <c r="B37" s="124"/>
      <c r="C37" s="124"/>
      <c r="D37" s="125"/>
      <c r="E37" s="68"/>
      <c r="F37" s="68"/>
      <c r="G37" s="68"/>
      <c r="H37" s="126"/>
      <c r="I37" s="127"/>
      <c r="J37" s="128"/>
      <c r="K37" s="8"/>
    </row>
    <row r="38" spans="1:11" ht="40.5" customHeight="1">
      <c r="A38" s="152"/>
      <c r="B38" s="124"/>
      <c r="C38" s="124"/>
      <c r="D38" s="125"/>
      <c r="E38" s="129" t="s">
        <v>30</v>
      </c>
      <c r="F38" s="130" t="s">
        <v>31</v>
      </c>
      <c r="G38" s="131" t="s">
        <v>32</v>
      </c>
      <c r="H38" s="126"/>
      <c r="I38" s="127"/>
      <c r="J38" s="128"/>
      <c r="K38" s="8"/>
    </row>
    <row r="39" spans="1:10" ht="24.75" customHeight="1">
      <c r="A39" s="154" t="s">
        <v>85</v>
      </c>
      <c r="B39" s="38">
        <v>26</v>
      </c>
      <c r="C39" s="75">
        <v>610</v>
      </c>
      <c r="D39" s="76"/>
      <c r="E39" s="77">
        <v>500</v>
      </c>
      <c r="F39" s="75">
        <v>200</v>
      </c>
      <c r="G39" s="78"/>
      <c r="H39" s="62">
        <f aca="true" t="shared" si="2" ref="H39:H48">SUM(E39:G39)</f>
        <v>700</v>
      </c>
      <c r="I39" s="80">
        <v>160</v>
      </c>
      <c r="J39" s="81" t="s">
        <v>38</v>
      </c>
    </row>
    <row r="40" spans="1:10" ht="24.75" customHeight="1">
      <c r="A40" s="154"/>
      <c r="B40" s="57">
        <v>27</v>
      </c>
      <c r="C40" s="51">
        <v>615</v>
      </c>
      <c r="D40" s="52"/>
      <c r="E40" s="53">
        <v>1000</v>
      </c>
      <c r="F40" s="51">
        <v>400</v>
      </c>
      <c r="G40" s="54">
        <v>250</v>
      </c>
      <c r="H40" s="62">
        <f t="shared" si="2"/>
        <v>1650</v>
      </c>
      <c r="I40" s="55">
        <v>100</v>
      </c>
      <c r="J40" s="56" t="s">
        <v>34</v>
      </c>
    </row>
    <row r="41" spans="1:10" ht="24.75" customHeight="1">
      <c r="A41" s="154"/>
      <c r="B41" s="25">
        <v>28</v>
      </c>
      <c r="C41" s="51">
        <v>569</v>
      </c>
      <c r="D41" s="52"/>
      <c r="E41" s="53"/>
      <c r="F41" s="51"/>
      <c r="G41" s="54">
        <v>680</v>
      </c>
      <c r="H41" s="62">
        <f t="shared" si="2"/>
        <v>680</v>
      </c>
      <c r="I41" s="55"/>
      <c r="J41" s="56" t="s">
        <v>42</v>
      </c>
    </row>
    <row r="42" spans="1:10" ht="24.75" customHeight="1">
      <c r="A42" s="154"/>
      <c r="B42" s="25">
        <v>29</v>
      </c>
      <c r="C42" s="51">
        <v>610</v>
      </c>
      <c r="D42" s="52"/>
      <c r="E42" s="53"/>
      <c r="F42" s="51">
        <v>410</v>
      </c>
      <c r="G42" s="54"/>
      <c r="H42" s="62">
        <f t="shared" si="2"/>
        <v>410</v>
      </c>
      <c r="I42" s="55"/>
      <c r="J42" s="56" t="s">
        <v>38</v>
      </c>
    </row>
    <row r="43" spans="1:10" ht="24.75" customHeight="1">
      <c r="A43" s="154"/>
      <c r="B43" s="25">
        <v>30</v>
      </c>
      <c r="C43" s="51">
        <v>615</v>
      </c>
      <c r="D43" s="52"/>
      <c r="E43" s="53">
        <v>900</v>
      </c>
      <c r="F43" s="51">
        <v>480</v>
      </c>
      <c r="G43" s="54"/>
      <c r="H43" s="62">
        <f t="shared" si="2"/>
        <v>1380</v>
      </c>
      <c r="I43" s="55">
        <v>200</v>
      </c>
      <c r="J43" s="56" t="s">
        <v>34</v>
      </c>
    </row>
    <row r="44" spans="1:10" ht="24.75" customHeight="1">
      <c r="A44" s="154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154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154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154"/>
      <c r="B47" s="82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154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83" t="s">
        <v>4</v>
      </c>
      <c r="B49" s="83"/>
      <c r="C49" s="83"/>
      <c r="D49" s="83"/>
      <c r="E49" s="84">
        <f>SUM(E8:E48)</f>
        <v>4170</v>
      </c>
      <c r="F49" s="85"/>
      <c r="G49" s="85"/>
      <c r="H49" s="85"/>
      <c r="I49" s="85"/>
      <c r="J49" s="85"/>
    </row>
    <row r="50" spans="1:10" ht="28.5" customHeight="1">
      <c r="A50" s="83" t="s">
        <v>5</v>
      </c>
      <c r="B50" s="83"/>
      <c r="C50" s="83"/>
      <c r="D50" s="83"/>
      <c r="E50" s="83"/>
      <c r="F50" s="84">
        <f>SUM(F8:F48)</f>
        <v>15520</v>
      </c>
      <c r="G50" s="85"/>
      <c r="H50" s="85"/>
      <c r="I50" s="85"/>
      <c r="J50" s="85"/>
    </row>
    <row r="51" spans="1:10" ht="24.75" customHeight="1">
      <c r="A51" s="83" t="s">
        <v>6</v>
      </c>
      <c r="B51" s="83"/>
      <c r="C51" s="83"/>
      <c r="D51" s="83"/>
      <c r="E51" s="83"/>
      <c r="F51" s="83"/>
      <c r="G51" s="86">
        <f>SUM(G8:G48)</f>
        <v>12270</v>
      </c>
      <c r="H51" s="141"/>
      <c r="I51" s="141"/>
      <c r="J51" s="141"/>
    </row>
    <row r="52" spans="1:10" ht="30" customHeight="1">
      <c r="A52" s="83" t="s">
        <v>7</v>
      </c>
      <c r="B52" s="83"/>
      <c r="C52" s="83"/>
      <c r="D52" s="83"/>
      <c r="E52" s="83"/>
      <c r="F52" s="83"/>
      <c r="G52" s="83"/>
      <c r="H52" s="87">
        <f>SUM(H8:H48)</f>
        <v>31960</v>
      </c>
      <c r="I52" s="85"/>
      <c r="J52" s="85"/>
    </row>
    <row r="53" spans="1:11" ht="24.75" customHeight="1">
      <c r="A53" s="83" t="s">
        <v>43</v>
      </c>
      <c r="B53" s="83"/>
      <c r="C53" s="83"/>
      <c r="D53" s="83"/>
      <c r="E53" s="83"/>
      <c r="F53" s="83"/>
      <c r="G53" s="83"/>
      <c r="H53" s="83"/>
      <c r="I53" s="88">
        <f>SUM(I8:I48)</f>
        <v>1570</v>
      </c>
      <c r="J53" s="85"/>
      <c r="K53" s="89">
        <f>H52+I53</f>
        <v>33530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97" customFormat="1" ht="26.25" customHeight="1">
      <c r="A57" s="90" t="s">
        <v>45</v>
      </c>
      <c r="B57" s="91" t="s">
        <v>24</v>
      </c>
      <c r="C57" s="92" t="s">
        <v>25</v>
      </c>
      <c r="D57" s="93" t="s">
        <v>46</v>
      </c>
      <c r="E57" s="93"/>
      <c r="F57" s="93"/>
      <c r="G57" s="94" t="s">
        <v>47</v>
      </c>
      <c r="H57" s="94"/>
      <c r="I57" s="94"/>
      <c r="J57" s="95" t="s">
        <v>48</v>
      </c>
      <c r="K57" s="95"/>
      <c r="L57" s="95"/>
      <c r="M57" s="91" t="s">
        <v>49</v>
      </c>
      <c r="N57" s="96"/>
    </row>
    <row r="58" spans="1:14" s="97" customFormat="1" ht="55.5" customHeight="1">
      <c r="A58" s="90"/>
      <c r="B58" s="91"/>
      <c r="C58" s="92"/>
      <c r="D58" s="98" t="s">
        <v>50</v>
      </c>
      <c r="E58" s="99" t="s">
        <v>51</v>
      </c>
      <c r="F58" s="100" t="s">
        <v>52</v>
      </c>
      <c r="G58" s="101" t="s">
        <v>50</v>
      </c>
      <c r="H58" s="99" t="s">
        <v>51</v>
      </c>
      <c r="I58" s="102" t="s">
        <v>53</v>
      </c>
      <c r="J58" s="103" t="s">
        <v>50</v>
      </c>
      <c r="K58" s="99" t="s">
        <v>51</v>
      </c>
      <c r="L58" s="104" t="s">
        <v>54</v>
      </c>
      <c r="M58" s="91"/>
      <c r="N58" s="96"/>
    </row>
    <row r="59" spans="1:13" ht="24.75" customHeight="1">
      <c r="A59" s="105">
        <v>1</v>
      </c>
      <c r="B59" s="142"/>
      <c r="C59" s="143"/>
      <c r="D59" s="144"/>
      <c r="E59" s="145"/>
      <c r="F59" s="146"/>
      <c r="G59" s="147"/>
      <c r="H59" s="146"/>
      <c r="I59" s="148"/>
      <c r="J59" s="145"/>
      <c r="K59" s="146"/>
      <c r="L59" s="149"/>
      <c r="M59" s="142"/>
    </row>
    <row r="60" spans="1:13" ht="24.75" customHeight="1">
      <c r="A60" s="105">
        <v>2</v>
      </c>
      <c r="B60" s="142"/>
      <c r="C60" s="143"/>
      <c r="D60" s="144"/>
      <c r="E60" s="145"/>
      <c r="F60" s="146"/>
      <c r="G60" s="147"/>
      <c r="H60" s="146"/>
      <c r="I60" s="148"/>
      <c r="J60" s="145"/>
      <c r="K60" s="146"/>
      <c r="L60" s="149"/>
      <c r="M60" s="142"/>
    </row>
    <row r="61" spans="1:13" ht="24.75" customHeight="1">
      <c r="A61" s="105">
        <v>3</v>
      </c>
      <c r="B61" s="142"/>
      <c r="C61" s="143"/>
      <c r="D61" s="144"/>
      <c r="E61" s="145"/>
      <c r="F61" s="146"/>
      <c r="G61" s="147"/>
      <c r="H61" s="146"/>
      <c r="I61" s="148"/>
      <c r="J61" s="145"/>
      <c r="K61" s="146"/>
      <c r="L61" s="149"/>
      <c r="M61" s="142"/>
    </row>
    <row r="62" spans="1:13" ht="24.75" customHeight="1">
      <c r="A62" s="105">
        <v>4</v>
      </c>
      <c r="B62" s="142"/>
      <c r="C62" s="143"/>
      <c r="D62" s="144"/>
      <c r="E62" s="145"/>
      <c r="F62" s="146"/>
      <c r="G62" s="147"/>
      <c r="H62" s="146"/>
      <c r="I62" s="148"/>
      <c r="J62" s="145"/>
      <c r="K62" s="146"/>
      <c r="L62" s="149"/>
      <c r="M62" s="142"/>
    </row>
    <row r="63" spans="1:13" ht="24.75" customHeight="1">
      <c r="A63" s="105">
        <v>5</v>
      </c>
      <c r="B63" s="142"/>
      <c r="C63" s="143"/>
      <c r="D63" s="144"/>
      <c r="E63" s="145"/>
      <c r="F63" s="146"/>
      <c r="G63" s="147"/>
      <c r="H63" s="146"/>
      <c r="I63" s="148"/>
      <c r="J63" s="145"/>
      <c r="K63" s="146"/>
      <c r="L63" s="149"/>
      <c r="M63" s="142"/>
    </row>
    <row r="64" spans="1:13" ht="24.75" customHeight="1">
      <c r="A64" s="105">
        <v>6</v>
      </c>
      <c r="B64" s="142"/>
      <c r="C64" s="143"/>
      <c r="D64" s="144"/>
      <c r="E64" s="145"/>
      <c r="F64" s="146"/>
      <c r="G64" s="147"/>
      <c r="H64" s="146"/>
      <c r="I64" s="148"/>
      <c r="J64" s="145"/>
      <c r="K64" s="146"/>
      <c r="L64" s="149"/>
      <c r="M64" s="142"/>
    </row>
    <row r="65" spans="1:13" ht="24.75" customHeight="1">
      <c r="A65" s="105">
        <v>7</v>
      </c>
      <c r="B65" s="142"/>
      <c r="C65" s="143"/>
      <c r="D65" s="144"/>
      <c r="E65" s="145"/>
      <c r="F65" s="146"/>
      <c r="G65" s="147"/>
      <c r="H65" s="146"/>
      <c r="I65" s="148"/>
      <c r="J65" s="145"/>
      <c r="K65" s="146"/>
      <c r="L65" s="149"/>
      <c r="M65" s="142"/>
    </row>
    <row r="66" spans="1:13" ht="24.75" customHeight="1">
      <c r="A66" s="105">
        <v>8</v>
      </c>
      <c r="B66" s="142"/>
      <c r="C66" s="143"/>
      <c r="D66" s="144"/>
      <c r="E66" s="145"/>
      <c r="F66" s="146"/>
      <c r="G66" s="147"/>
      <c r="H66" s="146"/>
      <c r="I66" s="148"/>
      <c r="J66" s="145"/>
      <c r="K66" s="146"/>
      <c r="L66" s="149"/>
      <c r="M66" s="142"/>
    </row>
    <row r="67" spans="1:13" ht="24.75" customHeight="1">
      <c r="A67" s="105">
        <v>9</v>
      </c>
      <c r="B67" s="142"/>
      <c r="C67" s="143"/>
      <c r="D67" s="144"/>
      <c r="E67" s="145"/>
      <c r="F67" s="146"/>
      <c r="G67" s="147"/>
      <c r="H67" s="146"/>
      <c r="I67" s="148"/>
      <c r="J67" s="145"/>
      <c r="K67" s="146"/>
      <c r="L67" s="149"/>
      <c r="M67" s="142"/>
    </row>
    <row r="68" spans="1:13" ht="24.75" customHeight="1">
      <c r="A68" s="105">
        <v>10</v>
      </c>
      <c r="B68" s="142"/>
      <c r="C68" s="143"/>
      <c r="D68" s="144"/>
      <c r="E68" s="145"/>
      <c r="F68" s="146"/>
      <c r="G68" s="147"/>
      <c r="H68" s="146"/>
      <c r="I68" s="148"/>
      <c r="J68" s="145"/>
      <c r="K68" s="146"/>
      <c r="L68" s="149"/>
      <c r="M68" s="142"/>
    </row>
    <row r="69" spans="1:13" ht="24.75" customHeight="1">
      <c r="A69" s="105">
        <v>11</v>
      </c>
      <c r="B69" s="142"/>
      <c r="C69" s="143"/>
      <c r="D69" s="144"/>
      <c r="E69" s="145"/>
      <c r="F69" s="146"/>
      <c r="G69" s="147"/>
      <c r="H69" s="146"/>
      <c r="I69" s="148"/>
      <c r="J69" s="145"/>
      <c r="K69" s="146"/>
      <c r="L69" s="149"/>
      <c r="M69" s="142"/>
    </row>
    <row r="70" spans="1:13" ht="24.75" customHeight="1">
      <c r="A70" s="105">
        <v>12</v>
      </c>
      <c r="B70" s="142"/>
      <c r="C70" s="143"/>
      <c r="D70" s="144"/>
      <c r="E70" s="145"/>
      <c r="F70" s="146"/>
      <c r="G70" s="147"/>
      <c r="H70" s="146"/>
      <c r="I70" s="148"/>
      <c r="J70" s="145"/>
      <c r="K70" s="146"/>
      <c r="L70" s="149"/>
      <c r="M70" s="142"/>
    </row>
    <row r="71" spans="1:13" ht="24.75" customHeight="1">
      <c r="A71" s="105">
        <v>13</v>
      </c>
      <c r="B71" s="142"/>
      <c r="C71" s="143"/>
      <c r="D71" s="144"/>
      <c r="E71" s="145"/>
      <c r="F71" s="146"/>
      <c r="G71" s="147"/>
      <c r="H71" s="146"/>
      <c r="I71" s="148"/>
      <c r="J71" s="145"/>
      <c r="K71" s="146"/>
      <c r="L71" s="149"/>
      <c r="M71" s="142"/>
    </row>
    <row r="72" spans="1:13" ht="24.75" customHeight="1">
      <c r="A72" s="105">
        <v>14</v>
      </c>
      <c r="B72" s="142"/>
      <c r="C72" s="143"/>
      <c r="D72" s="144"/>
      <c r="E72" s="145"/>
      <c r="F72" s="146"/>
      <c r="G72" s="147"/>
      <c r="H72" s="146"/>
      <c r="I72" s="148"/>
      <c r="J72" s="145"/>
      <c r="K72" s="146"/>
      <c r="L72" s="149"/>
      <c r="M72" s="142"/>
    </row>
    <row r="73" spans="1:13" ht="24.75" customHeight="1">
      <c r="A73" s="105">
        <v>15</v>
      </c>
      <c r="B73" s="142"/>
      <c r="C73" s="143"/>
      <c r="D73" s="144"/>
      <c r="E73" s="145"/>
      <c r="F73" s="146"/>
      <c r="G73" s="147"/>
      <c r="H73" s="146"/>
      <c r="I73" s="148"/>
      <c r="J73" s="145"/>
      <c r="K73" s="146"/>
      <c r="L73" s="149"/>
      <c r="M73" s="142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1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1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1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97" customFormat="1" ht="26.25" customHeight="1">
      <c r="A80" s="90" t="s">
        <v>45</v>
      </c>
      <c r="B80" s="91" t="s">
        <v>24</v>
      </c>
      <c r="C80" s="92" t="s">
        <v>25</v>
      </c>
      <c r="D80" s="93" t="s">
        <v>46</v>
      </c>
      <c r="E80" s="93"/>
      <c r="F80" s="93"/>
      <c r="G80" s="94" t="s">
        <v>47</v>
      </c>
      <c r="H80" s="94"/>
      <c r="I80" s="94"/>
      <c r="J80" s="95" t="s">
        <v>48</v>
      </c>
      <c r="K80" s="95"/>
      <c r="L80" s="95"/>
      <c r="M80" s="91" t="s">
        <v>49</v>
      </c>
      <c r="N80" s="96"/>
    </row>
    <row r="81" spans="1:14" s="97" customFormat="1" ht="55.5" customHeight="1">
      <c r="A81" s="90"/>
      <c r="B81" s="91"/>
      <c r="C81" s="92"/>
      <c r="D81" s="98" t="s">
        <v>50</v>
      </c>
      <c r="E81" s="99" t="s">
        <v>51</v>
      </c>
      <c r="F81" s="100" t="s">
        <v>52</v>
      </c>
      <c r="G81" s="101" t="s">
        <v>50</v>
      </c>
      <c r="H81" s="99" t="s">
        <v>51</v>
      </c>
      <c r="I81" s="102" t="s">
        <v>53</v>
      </c>
      <c r="J81" s="103" t="s">
        <v>50</v>
      </c>
      <c r="K81" s="99" t="s">
        <v>51</v>
      </c>
      <c r="L81" s="104" t="s">
        <v>54</v>
      </c>
      <c r="M81" s="91"/>
      <c r="N81" s="96"/>
    </row>
    <row r="82" spans="1:13" ht="24.75" customHeight="1">
      <c r="A82" s="105">
        <v>1</v>
      </c>
      <c r="B82" s="142">
        <v>373</v>
      </c>
      <c r="C82" s="143"/>
      <c r="D82" s="144">
        <v>3690</v>
      </c>
      <c r="E82" s="145"/>
      <c r="F82" s="146"/>
      <c r="G82" s="147">
        <v>14450</v>
      </c>
      <c r="H82" s="146"/>
      <c r="I82" s="148"/>
      <c r="J82" s="145"/>
      <c r="K82" s="146">
        <v>141</v>
      </c>
      <c r="L82" s="149">
        <v>70.5</v>
      </c>
      <c r="M82" s="142"/>
    </row>
    <row r="83" spans="1:13" ht="24.75" customHeight="1">
      <c r="A83" s="105">
        <v>2</v>
      </c>
      <c r="B83" s="142">
        <v>374</v>
      </c>
      <c r="C83" s="143"/>
      <c r="D83" s="144">
        <v>4580</v>
      </c>
      <c r="E83" s="145"/>
      <c r="F83" s="146"/>
      <c r="G83" s="147">
        <v>4580</v>
      </c>
      <c r="H83" s="146"/>
      <c r="I83" s="148"/>
      <c r="J83" s="145"/>
      <c r="K83" s="146">
        <v>145</v>
      </c>
      <c r="L83" s="149">
        <v>72.5</v>
      </c>
      <c r="M83" s="142"/>
    </row>
    <row r="84" spans="1:13" ht="24.75" customHeight="1">
      <c r="A84" s="105">
        <v>3</v>
      </c>
      <c r="B84" s="142">
        <v>374</v>
      </c>
      <c r="C84" s="143"/>
      <c r="D84" s="144">
        <v>9100</v>
      </c>
      <c r="E84" s="145"/>
      <c r="F84" s="146"/>
      <c r="G84" s="147">
        <v>11410</v>
      </c>
      <c r="H84" s="146"/>
      <c r="I84" s="148"/>
      <c r="J84" s="145"/>
      <c r="K84" s="146">
        <v>184</v>
      </c>
      <c r="L84" s="149">
        <v>92</v>
      </c>
      <c r="M84" s="142"/>
    </row>
    <row r="85" spans="1:13" ht="24.75" customHeight="1">
      <c r="A85" s="105">
        <v>4</v>
      </c>
      <c r="B85" s="142">
        <v>373</v>
      </c>
      <c r="C85" s="143"/>
      <c r="D85" s="144">
        <v>5830</v>
      </c>
      <c r="E85" s="145"/>
      <c r="F85" s="146"/>
      <c r="G85" s="147">
        <v>3540</v>
      </c>
      <c r="H85" s="146"/>
      <c r="I85" s="148"/>
      <c r="J85" s="145"/>
      <c r="K85" s="146">
        <v>177</v>
      </c>
      <c r="L85" s="149">
        <v>88.5</v>
      </c>
      <c r="M85" s="142"/>
    </row>
    <row r="86" spans="1:13" ht="24.75" customHeight="1">
      <c r="A86" s="105">
        <v>5</v>
      </c>
      <c r="B86" s="142"/>
      <c r="C86" s="143"/>
      <c r="D86" s="144"/>
      <c r="E86" s="145"/>
      <c r="F86" s="146"/>
      <c r="G86" s="147"/>
      <c r="H86" s="146"/>
      <c r="I86" s="148"/>
      <c r="J86" s="145"/>
      <c r="K86" s="146"/>
      <c r="L86" s="149"/>
      <c r="M86" s="142"/>
    </row>
    <row r="87" spans="1:13" ht="24.75" customHeight="1">
      <c r="A87" s="105">
        <v>6</v>
      </c>
      <c r="B87" s="142"/>
      <c r="C87" s="143"/>
      <c r="D87" s="144"/>
      <c r="E87" s="145"/>
      <c r="F87" s="146"/>
      <c r="G87" s="147"/>
      <c r="H87" s="146"/>
      <c r="I87" s="148"/>
      <c r="J87" s="145"/>
      <c r="K87" s="146"/>
      <c r="L87" s="149"/>
      <c r="M87" s="142"/>
    </row>
    <row r="88" spans="1:13" ht="24.75" customHeight="1">
      <c r="A88" s="105">
        <v>7</v>
      </c>
      <c r="B88" s="142"/>
      <c r="C88" s="143"/>
      <c r="D88" s="144"/>
      <c r="E88" s="145"/>
      <c r="F88" s="146"/>
      <c r="G88" s="147"/>
      <c r="H88" s="146"/>
      <c r="I88" s="148"/>
      <c r="J88" s="145"/>
      <c r="K88" s="146"/>
      <c r="L88" s="149"/>
      <c r="M88" s="142"/>
    </row>
    <row r="89" spans="1:13" ht="24.75" customHeight="1">
      <c r="A89" s="105">
        <v>8</v>
      </c>
      <c r="B89" s="142"/>
      <c r="C89" s="143"/>
      <c r="D89" s="144"/>
      <c r="E89" s="145"/>
      <c r="F89" s="146"/>
      <c r="G89" s="147"/>
      <c r="H89" s="146"/>
      <c r="I89" s="148"/>
      <c r="J89" s="145"/>
      <c r="K89" s="146"/>
      <c r="L89" s="149"/>
      <c r="M89" s="142"/>
    </row>
    <row r="90" spans="1:13" ht="24.75" customHeight="1">
      <c r="A90" s="105">
        <v>9</v>
      </c>
      <c r="B90" s="142"/>
      <c r="C90" s="143"/>
      <c r="D90" s="144"/>
      <c r="E90" s="145"/>
      <c r="F90" s="146"/>
      <c r="G90" s="147"/>
      <c r="H90" s="146"/>
      <c r="I90" s="148"/>
      <c r="J90" s="145"/>
      <c r="K90" s="146"/>
      <c r="L90" s="149"/>
      <c r="M90" s="142"/>
    </row>
    <row r="91" spans="1:13" ht="24.75" customHeight="1">
      <c r="A91" s="105">
        <v>10</v>
      </c>
      <c r="B91" s="142"/>
      <c r="C91" s="143"/>
      <c r="D91" s="144"/>
      <c r="E91" s="145"/>
      <c r="F91" s="146"/>
      <c r="G91" s="147"/>
      <c r="H91" s="146"/>
      <c r="I91" s="148"/>
      <c r="J91" s="145"/>
      <c r="K91" s="146"/>
      <c r="L91" s="149"/>
      <c r="M91" s="142"/>
    </row>
    <row r="92" spans="1:13" ht="24.75" customHeight="1">
      <c r="A92" s="105">
        <v>11</v>
      </c>
      <c r="B92" s="142"/>
      <c r="C92" s="143"/>
      <c r="D92" s="144"/>
      <c r="E92" s="145"/>
      <c r="F92" s="146"/>
      <c r="G92" s="147"/>
      <c r="H92" s="146"/>
      <c r="I92" s="148"/>
      <c r="J92" s="145"/>
      <c r="K92" s="146"/>
      <c r="L92" s="149"/>
      <c r="M92" s="142"/>
    </row>
    <row r="93" spans="1:13" ht="24.75" customHeight="1">
      <c r="A93" s="105">
        <v>12</v>
      </c>
      <c r="B93" s="142"/>
      <c r="C93" s="143"/>
      <c r="D93" s="144"/>
      <c r="E93" s="145"/>
      <c r="F93" s="146"/>
      <c r="G93" s="147"/>
      <c r="H93" s="146"/>
      <c r="I93" s="148"/>
      <c r="J93" s="145"/>
      <c r="K93" s="146"/>
      <c r="L93" s="149"/>
      <c r="M93" s="142"/>
    </row>
    <row r="94" spans="1:13" ht="24.75" customHeight="1">
      <c r="A94" s="105">
        <v>13</v>
      </c>
      <c r="B94" s="142"/>
      <c r="C94" s="143"/>
      <c r="D94" s="144"/>
      <c r="E94" s="145"/>
      <c r="F94" s="146"/>
      <c r="G94" s="147"/>
      <c r="H94" s="146"/>
      <c r="I94" s="148"/>
      <c r="J94" s="145"/>
      <c r="K94" s="146"/>
      <c r="L94" s="149"/>
      <c r="M94" s="142"/>
    </row>
    <row r="95" spans="1:13" ht="24.75" customHeight="1">
      <c r="A95" s="105">
        <v>14</v>
      </c>
      <c r="B95" s="142"/>
      <c r="C95" s="143"/>
      <c r="D95" s="144"/>
      <c r="E95" s="145"/>
      <c r="F95" s="146"/>
      <c r="G95" s="147"/>
      <c r="H95" s="146"/>
      <c r="I95" s="148"/>
      <c r="J95" s="145"/>
      <c r="K95" s="146"/>
      <c r="L95" s="149"/>
      <c r="M95" s="142"/>
    </row>
    <row r="96" spans="1:13" ht="24.75" customHeight="1">
      <c r="A96" s="105">
        <v>15</v>
      </c>
      <c r="B96" s="142"/>
      <c r="C96" s="143"/>
      <c r="D96" s="144"/>
      <c r="E96" s="145"/>
      <c r="F96" s="146"/>
      <c r="G96" s="147"/>
      <c r="H96" s="146"/>
      <c r="I96" s="148"/>
      <c r="J96" s="145"/>
      <c r="K96" s="146"/>
      <c r="L96" s="149"/>
      <c r="M96" s="142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1">
        <f>(SUM(D82:D96)/1000)+(SUM(G82:G96)/1000)+(SUM(J82:J96)/1000)</f>
        <v>57.17999999999999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1">
        <f>(SUM(E82:E96))+(SUM(H82:H96))+(SUM(K82:K96))</f>
        <v>647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1">
        <f>(SUM(F82:F96))+(SUM(I82:I96))+(SUM(L82:L96))</f>
        <v>323.5</v>
      </c>
    </row>
    <row r="100" spans="1:10" ht="24.75" customHeight="1">
      <c r="A100" s="112"/>
      <c r="B100" s="112"/>
      <c r="C100" s="112"/>
      <c r="D100" s="112"/>
      <c r="E100" s="112"/>
      <c r="F100" s="112"/>
      <c r="G100" s="112"/>
      <c r="H100" s="112"/>
      <c r="I100" s="112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5" customFormat="1" ht="15">
      <c r="A102" s="113" t="s">
        <v>61</v>
      </c>
      <c r="B102" s="113"/>
      <c r="C102" s="113"/>
      <c r="D102" s="113"/>
      <c r="E102" s="114">
        <v>2</v>
      </c>
      <c r="F102" s="115" t="s">
        <v>17</v>
      </c>
    </row>
    <row r="103" spans="1:6" s="115" customFormat="1" ht="23.25" customHeight="1">
      <c r="A103" s="113" t="s">
        <v>62</v>
      </c>
      <c r="B103" s="113"/>
      <c r="C103" s="113"/>
      <c r="D103" s="113"/>
      <c r="E103" s="114">
        <v>38</v>
      </c>
      <c r="F103" s="115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76">
      <selection activeCell="K12" sqref="K12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0.85156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21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39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39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39"/>
      <c r="J7" s="35"/>
      <c r="K7" s="8"/>
    </row>
    <row r="8" spans="1:11" ht="24.75" customHeight="1">
      <c r="A8" s="37" t="s">
        <v>33</v>
      </c>
      <c r="B8" s="38">
        <v>1</v>
      </c>
      <c r="C8" s="38">
        <v>609</v>
      </c>
      <c r="D8" s="39"/>
      <c r="E8" s="40">
        <v>210</v>
      </c>
      <c r="F8" s="38">
        <v>800</v>
      </c>
      <c r="G8" s="41"/>
      <c r="H8" s="62">
        <f aca="true" t="shared" si="0" ref="H8:H22">SUM(E8:G8)</f>
        <v>1010</v>
      </c>
      <c r="I8" s="43"/>
      <c r="J8" s="44" t="s">
        <v>34</v>
      </c>
      <c r="K8" s="8"/>
    </row>
    <row r="9" spans="1:11" ht="24.75" customHeight="1">
      <c r="A9" s="37"/>
      <c r="B9" s="25">
        <v>2</v>
      </c>
      <c r="C9" s="25">
        <v>573</v>
      </c>
      <c r="D9" s="45"/>
      <c r="E9" s="46"/>
      <c r="F9" s="25"/>
      <c r="G9" s="47">
        <v>9320</v>
      </c>
      <c r="H9" s="62">
        <f t="shared" si="0"/>
        <v>9320</v>
      </c>
      <c r="I9" s="49"/>
      <c r="J9" s="50" t="s">
        <v>86</v>
      </c>
      <c r="K9" s="8"/>
    </row>
    <row r="10" spans="1:11" ht="24.75" customHeight="1">
      <c r="A10" s="37"/>
      <c r="B10" s="25">
        <v>3</v>
      </c>
      <c r="C10" s="25">
        <v>463</v>
      </c>
      <c r="D10" s="45"/>
      <c r="E10" s="46">
        <v>220</v>
      </c>
      <c r="F10" s="25">
        <v>500</v>
      </c>
      <c r="G10" s="47"/>
      <c r="H10" s="62">
        <f t="shared" si="0"/>
        <v>720</v>
      </c>
      <c r="I10" s="49"/>
      <c r="J10" s="50" t="s">
        <v>37</v>
      </c>
      <c r="K10" s="8"/>
    </row>
    <row r="11" spans="1:11" ht="24.75" customHeight="1">
      <c r="A11" s="37"/>
      <c r="B11" s="25">
        <v>4</v>
      </c>
      <c r="C11" s="25">
        <v>615</v>
      </c>
      <c r="D11" s="45"/>
      <c r="E11" s="46">
        <v>290</v>
      </c>
      <c r="F11" s="25">
        <v>500</v>
      </c>
      <c r="G11" s="47"/>
      <c r="H11" s="62">
        <f t="shared" si="0"/>
        <v>790</v>
      </c>
      <c r="I11" s="49"/>
      <c r="J11" s="50" t="s">
        <v>34</v>
      </c>
      <c r="K11" s="8"/>
    </row>
    <row r="12" spans="1:11" ht="24.75" customHeight="1">
      <c r="A12" s="37"/>
      <c r="B12" s="25">
        <v>5</v>
      </c>
      <c r="C12" s="25">
        <v>616</v>
      </c>
      <c r="D12" s="45"/>
      <c r="E12" s="46"/>
      <c r="F12" s="25">
        <v>600</v>
      </c>
      <c r="G12" s="47"/>
      <c r="H12" s="62">
        <f t="shared" si="0"/>
        <v>600</v>
      </c>
      <c r="I12" s="49">
        <v>150</v>
      </c>
      <c r="J12" s="50" t="s">
        <v>35</v>
      </c>
      <c r="K12" s="8"/>
    </row>
    <row r="13" spans="1:11" ht="24.75" customHeight="1">
      <c r="A13" s="37"/>
      <c r="B13" s="25">
        <v>6</v>
      </c>
      <c r="C13" s="25">
        <v>611</v>
      </c>
      <c r="D13" s="45"/>
      <c r="E13" s="46"/>
      <c r="F13" s="25"/>
      <c r="G13" s="47"/>
      <c r="H13" s="62">
        <f t="shared" si="0"/>
        <v>0</v>
      </c>
      <c r="I13" s="49"/>
      <c r="J13" s="50"/>
      <c r="K13" s="8"/>
    </row>
    <row r="14" spans="1:10" ht="24.75" customHeight="1">
      <c r="A14" s="37"/>
      <c r="B14" s="25">
        <v>7</v>
      </c>
      <c r="C14" s="51"/>
      <c r="D14" s="52"/>
      <c r="E14" s="53">
        <v>140</v>
      </c>
      <c r="F14" s="51">
        <v>800</v>
      </c>
      <c r="G14" s="54"/>
      <c r="H14" s="62">
        <f t="shared" si="0"/>
        <v>940</v>
      </c>
      <c r="I14" s="55"/>
      <c r="J14" s="56" t="s">
        <v>36</v>
      </c>
    </row>
    <row r="15" spans="1:10" ht="24.75" customHeight="1">
      <c r="A15" s="37"/>
      <c r="B15" s="25">
        <v>8</v>
      </c>
      <c r="C15" s="51">
        <v>573</v>
      </c>
      <c r="D15" s="52"/>
      <c r="E15" s="53"/>
      <c r="F15" s="51"/>
      <c r="G15" s="54">
        <v>8120</v>
      </c>
      <c r="H15" s="62">
        <f t="shared" si="0"/>
        <v>8120</v>
      </c>
      <c r="I15" s="55"/>
      <c r="J15" s="56" t="s">
        <v>66</v>
      </c>
    </row>
    <row r="16" spans="1:10" ht="24.75" customHeight="1">
      <c r="A16" s="37"/>
      <c r="B16" s="25">
        <v>9</v>
      </c>
      <c r="C16" s="51">
        <v>609</v>
      </c>
      <c r="D16" s="52"/>
      <c r="E16" s="53">
        <v>670</v>
      </c>
      <c r="F16" s="51">
        <v>1200</v>
      </c>
      <c r="G16" s="54"/>
      <c r="H16" s="62">
        <f t="shared" si="0"/>
        <v>1870</v>
      </c>
      <c r="I16" s="55"/>
      <c r="J16" s="56" t="s">
        <v>34</v>
      </c>
    </row>
    <row r="17" spans="1:10" ht="24.75" customHeight="1">
      <c r="A17" s="37"/>
      <c r="B17" s="25">
        <v>10</v>
      </c>
      <c r="C17" s="51">
        <v>370</v>
      </c>
      <c r="D17" s="52"/>
      <c r="E17" s="53"/>
      <c r="F17" s="51"/>
      <c r="G17" s="54"/>
      <c r="H17" s="62">
        <f t="shared" si="0"/>
        <v>0</v>
      </c>
      <c r="I17" s="55">
        <v>810</v>
      </c>
      <c r="J17" s="56" t="s">
        <v>39</v>
      </c>
    </row>
    <row r="18" spans="1:10" ht="24.75" customHeight="1">
      <c r="A18" s="37"/>
      <c r="B18" s="25">
        <v>11</v>
      </c>
      <c r="C18" s="51">
        <v>463</v>
      </c>
      <c r="D18" s="52"/>
      <c r="E18" s="53"/>
      <c r="F18" s="51">
        <v>600</v>
      </c>
      <c r="G18" s="54"/>
      <c r="H18" s="62">
        <f t="shared" si="0"/>
        <v>600</v>
      </c>
      <c r="I18" s="55"/>
      <c r="J18" s="56" t="s">
        <v>37</v>
      </c>
    </row>
    <row r="19" spans="1:10" ht="24.75" customHeight="1">
      <c r="A19" s="37"/>
      <c r="B19" s="25">
        <v>12</v>
      </c>
      <c r="C19" s="51">
        <v>616</v>
      </c>
      <c r="D19" s="52"/>
      <c r="E19" s="53"/>
      <c r="F19" s="51">
        <v>650</v>
      </c>
      <c r="G19" s="54"/>
      <c r="H19" s="62">
        <f t="shared" si="0"/>
        <v>650</v>
      </c>
      <c r="I19" s="55"/>
      <c r="J19" s="56" t="s">
        <v>35</v>
      </c>
    </row>
    <row r="20" spans="1:10" ht="24.75" customHeight="1">
      <c r="A20" s="37"/>
      <c r="B20" s="25">
        <v>13</v>
      </c>
      <c r="C20" s="51">
        <v>666</v>
      </c>
      <c r="D20" s="52"/>
      <c r="E20" s="53">
        <v>510</v>
      </c>
      <c r="F20" s="51">
        <v>1000</v>
      </c>
      <c r="G20" s="54"/>
      <c r="H20" s="62">
        <f t="shared" si="0"/>
        <v>1510</v>
      </c>
      <c r="I20" s="55"/>
      <c r="J20" s="56" t="s">
        <v>38</v>
      </c>
    </row>
    <row r="21" spans="1:10" ht="24.75" customHeight="1">
      <c r="A21" s="37"/>
      <c r="B21" s="25">
        <v>14</v>
      </c>
      <c r="C21" s="51">
        <v>615</v>
      </c>
      <c r="D21" s="52"/>
      <c r="E21" s="53">
        <v>220</v>
      </c>
      <c r="F21" s="51">
        <v>600</v>
      </c>
      <c r="G21" s="54"/>
      <c r="H21" s="62">
        <f t="shared" si="0"/>
        <v>820</v>
      </c>
      <c r="I21" s="55"/>
      <c r="J21" s="56" t="s">
        <v>34</v>
      </c>
    </row>
    <row r="22" spans="1:10" ht="24.75" customHeight="1">
      <c r="A22" s="37"/>
      <c r="B22" s="57">
        <v>15</v>
      </c>
      <c r="C22" s="58">
        <v>573</v>
      </c>
      <c r="D22" s="59"/>
      <c r="E22" s="60"/>
      <c r="F22" s="58"/>
      <c r="G22" s="61">
        <v>9970</v>
      </c>
      <c r="H22" s="140">
        <f t="shared" si="0"/>
        <v>9970</v>
      </c>
      <c r="I22" s="63"/>
      <c r="J22" s="64" t="s">
        <v>66</v>
      </c>
    </row>
    <row r="23" spans="1:11" ht="31.5" customHeight="1">
      <c r="A23" s="123" t="s">
        <v>22</v>
      </c>
      <c r="B23" s="124" t="s">
        <v>23</v>
      </c>
      <c r="C23" s="124" t="s">
        <v>24</v>
      </c>
      <c r="D23" s="125" t="s">
        <v>25</v>
      </c>
      <c r="E23" s="68" t="s">
        <v>26</v>
      </c>
      <c r="F23" s="68"/>
      <c r="G23" s="68"/>
      <c r="H23" s="126" t="s">
        <v>27</v>
      </c>
      <c r="I23" s="127" t="s">
        <v>28</v>
      </c>
      <c r="J23" s="128" t="s">
        <v>29</v>
      </c>
      <c r="K23" s="8"/>
    </row>
    <row r="24" spans="1:11" ht="31.5" customHeight="1">
      <c r="A24" s="123"/>
      <c r="B24" s="124"/>
      <c r="C24" s="124"/>
      <c r="D24" s="125"/>
      <c r="E24" s="68"/>
      <c r="F24" s="68"/>
      <c r="G24" s="68"/>
      <c r="H24" s="126"/>
      <c r="I24" s="127"/>
      <c r="J24" s="128"/>
      <c r="K24" s="8"/>
    </row>
    <row r="25" spans="1:11" ht="40.5" customHeight="1">
      <c r="A25" s="123"/>
      <c r="B25" s="124"/>
      <c r="C25" s="124"/>
      <c r="D25" s="125"/>
      <c r="E25" s="129" t="s">
        <v>30</v>
      </c>
      <c r="F25" s="130" t="s">
        <v>31</v>
      </c>
      <c r="G25" s="131" t="s">
        <v>32</v>
      </c>
      <c r="H25" s="126"/>
      <c r="I25" s="127"/>
      <c r="J25" s="128"/>
      <c r="K25" s="8"/>
    </row>
    <row r="26" spans="1:10" ht="24.75" customHeight="1">
      <c r="A26" s="37" t="s">
        <v>40</v>
      </c>
      <c r="B26" s="38">
        <v>16</v>
      </c>
      <c r="C26" s="75">
        <v>611</v>
      </c>
      <c r="D26" s="76"/>
      <c r="E26" s="77"/>
      <c r="F26" s="75">
        <v>1590</v>
      </c>
      <c r="G26" s="78"/>
      <c r="H26" s="62">
        <f aca="true" t="shared" si="1" ref="H26:H35">SUM(E26:G26)</f>
        <v>1590</v>
      </c>
      <c r="I26" s="80"/>
      <c r="J26" s="81" t="s">
        <v>36</v>
      </c>
    </row>
    <row r="27" spans="1:10" ht="24.75" customHeight="1">
      <c r="A27" s="37"/>
      <c r="B27" s="57">
        <v>17</v>
      </c>
      <c r="C27" s="51">
        <v>609</v>
      </c>
      <c r="D27" s="52"/>
      <c r="E27" s="53">
        <v>1000</v>
      </c>
      <c r="F27" s="51">
        <v>580</v>
      </c>
      <c r="G27" s="54"/>
      <c r="H27" s="62">
        <f t="shared" si="1"/>
        <v>1580</v>
      </c>
      <c r="I27" s="55"/>
      <c r="J27" s="56" t="s">
        <v>34</v>
      </c>
    </row>
    <row r="28" spans="1:10" ht="24.75" customHeight="1">
      <c r="A28" s="37"/>
      <c r="B28" s="25">
        <v>18</v>
      </c>
      <c r="C28" s="51">
        <v>665</v>
      </c>
      <c r="D28" s="52"/>
      <c r="E28" s="53"/>
      <c r="F28" s="51">
        <v>500</v>
      </c>
      <c r="G28" s="54"/>
      <c r="H28" s="62">
        <f t="shared" si="1"/>
        <v>500</v>
      </c>
      <c r="I28" s="55">
        <v>240</v>
      </c>
      <c r="J28" s="56" t="s">
        <v>35</v>
      </c>
    </row>
    <row r="29" spans="1:10" ht="24.75" customHeight="1">
      <c r="A29" s="37"/>
      <c r="B29" s="25">
        <v>19</v>
      </c>
      <c r="C29" s="51">
        <v>609</v>
      </c>
      <c r="D29" s="52"/>
      <c r="E29" s="53"/>
      <c r="F29" s="51">
        <v>500</v>
      </c>
      <c r="G29" s="54"/>
      <c r="H29" s="62">
        <f t="shared" si="1"/>
        <v>500</v>
      </c>
      <c r="I29" s="55">
        <v>280</v>
      </c>
      <c r="J29" s="56" t="s">
        <v>34</v>
      </c>
    </row>
    <row r="30" spans="1:10" ht="24.75" customHeight="1">
      <c r="A30" s="37"/>
      <c r="B30" s="25">
        <v>20</v>
      </c>
      <c r="C30" s="51">
        <v>665</v>
      </c>
      <c r="D30" s="52"/>
      <c r="E30" s="53">
        <v>600</v>
      </c>
      <c r="F30" s="51">
        <v>430</v>
      </c>
      <c r="G30" s="54"/>
      <c r="H30" s="62">
        <f t="shared" si="1"/>
        <v>1030</v>
      </c>
      <c r="I30" s="55"/>
      <c r="J30" s="56" t="s">
        <v>35</v>
      </c>
    </row>
    <row r="31" spans="1:10" ht="24.75" customHeight="1">
      <c r="A31" s="37"/>
      <c r="B31" s="25">
        <v>21</v>
      </c>
      <c r="C31" s="51"/>
      <c r="D31" s="52"/>
      <c r="E31" s="53"/>
      <c r="F31" s="51"/>
      <c r="G31" s="54"/>
      <c r="H31" s="62">
        <f t="shared" si="1"/>
        <v>0</v>
      </c>
      <c r="I31" s="55"/>
      <c r="J31" s="56"/>
    </row>
    <row r="32" spans="1:10" ht="24.75" customHeight="1">
      <c r="A32" s="37"/>
      <c r="B32" s="25">
        <v>22</v>
      </c>
      <c r="C32" s="51"/>
      <c r="D32" s="52"/>
      <c r="E32" s="53"/>
      <c r="F32" s="51"/>
      <c r="G32" s="54"/>
      <c r="H32" s="62">
        <f t="shared" si="1"/>
        <v>0</v>
      </c>
      <c r="I32" s="55"/>
      <c r="J32" s="56"/>
    </row>
    <row r="33" spans="1:10" ht="24.75" customHeight="1">
      <c r="A33" s="37"/>
      <c r="B33" s="25">
        <v>23</v>
      </c>
      <c r="C33" s="51"/>
      <c r="D33" s="52"/>
      <c r="E33" s="53"/>
      <c r="F33" s="51"/>
      <c r="G33" s="54"/>
      <c r="H33" s="62">
        <f t="shared" si="1"/>
        <v>0</v>
      </c>
      <c r="I33" s="55"/>
      <c r="J33" s="56"/>
    </row>
    <row r="34" spans="1:10" ht="24.75" customHeight="1">
      <c r="A34" s="37"/>
      <c r="B34" s="25">
        <v>24</v>
      </c>
      <c r="C34" s="51"/>
      <c r="D34" s="52"/>
      <c r="E34" s="53"/>
      <c r="F34" s="51"/>
      <c r="G34" s="54"/>
      <c r="H34" s="62">
        <f t="shared" si="1"/>
        <v>0</v>
      </c>
      <c r="I34" s="55"/>
      <c r="J34" s="56"/>
    </row>
    <row r="35" spans="1:10" ht="24.75" customHeight="1">
      <c r="A35" s="37"/>
      <c r="B35" s="57">
        <v>25</v>
      </c>
      <c r="C35" s="58"/>
      <c r="D35" s="59"/>
      <c r="E35" s="60"/>
      <c r="F35" s="58"/>
      <c r="G35" s="61"/>
      <c r="H35" s="140">
        <f t="shared" si="1"/>
        <v>0</v>
      </c>
      <c r="I35" s="63"/>
      <c r="J35" s="64"/>
    </row>
    <row r="36" spans="1:11" ht="31.5" customHeight="1">
      <c r="A36" s="123" t="s">
        <v>22</v>
      </c>
      <c r="B36" s="124" t="s">
        <v>65</v>
      </c>
      <c r="C36" s="124" t="s">
        <v>24</v>
      </c>
      <c r="D36" s="125" t="s">
        <v>25</v>
      </c>
      <c r="E36" s="68" t="s">
        <v>26</v>
      </c>
      <c r="F36" s="68"/>
      <c r="G36" s="68"/>
      <c r="H36" s="126" t="s">
        <v>27</v>
      </c>
      <c r="I36" s="127" t="s">
        <v>28</v>
      </c>
      <c r="J36" s="128" t="s">
        <v>29</v>
      </c>
      <c r="K36" s="8"/>
    </row>
    <row r="37" spans="1:11" ht="31.5" customHeight="1">
      <c r="A37" s="123"/>
      <c r="B37" s="124"/>
      <c r="C37" s="124"/>
      <c r="D37" s="125"/>
      <c r="E37" s="68"/>
      <c r="F37" s="68"/>
      <c r="G37" s="68"/>
      <c r="H37" s="126"/>
      <c r="I37" s="127"/>
      <c r="J37" s="128"/>
      <c r="K37" s="8"/>
    </row>
    <row r="38" spans="1:11" ht="40.5" customHeight="1">
      <c r="A38" s="123"/>
      <c r="B38" s="124"/>
      <c r="C38" s="124"/>
      <c r="D38" s="125"/>
      <c r="E38" s="129" t="s">
        <v>30</v>
      </c>
      <c r="F38" s="130" t="s">
        <v>31</v>
      </c>
      <c r="G38" s="131" t="s">
        <v>32</v>
      </c>
      <c r="H38" s="126"/>
      <c r="I38" s="127"/>
      <c r="J38" s="128"/>
      <c r="K38" s="8"/>
    </row>
    <row r="39" spans="1:10" ht="24.75" customHeight="1">
      <c r="A39" s="37" t="s">
        <v>41</v>
      </c>
      <c r="B39" s="38">
        <v>26</v>
      </c>
      <c r="C39" s="75">
        <v>610</v>
      </c>
      <c r="D39" s="76"/>
      <c r="E39" s="77">
        <v>280</v>
      </c>
      <c r="F39" s="75">
        <v>1000</v>
      </c>
      <c r="G39" s="78"/>
      <c r="H39" s="62">
        <f aca="true" t="shared" si="2" ref="H39:H48">SUM(E39:G39)</f>
        <v>1280</v>
      </c>
      <c r="I39" s="80"/>
      <c r="J39" s="81" t="s">
        <v>38</v>
      </c>
    </row>
    <row r="40" spans="1:10" ht="24.75" customHeight="1">
      <c r="A40" s="37"/>
      <c r="B40" s="57">
        <v>27</v>
      </c>
      <c r="C40" s="51">
        <v>615</v>
      </c>
      <c r="D40" s="52"/>
      <c r="E40" s="53"/>
      <c r="F40" s="51">
        <v>700</v>
      </c>
      <c r="G40" s="54"/>
      <c r="H40" s="62">
        <f t="shared" si="2"/>
        <v>700</v>
      </c>
      <c r="I40" s="55">
        <v>200</v>
      </c>
      <c r="J40" s="56" t="s">
        <v>34</v>
      </c>
    </row>
    <row r="41" spans="1:10" ht="24.75" customHeight="1">
      <c r="A41" s="37"/>
      <c r="B41" s="25">
        <v>28</v>
      </c>
      <c r="C41" s="51">
        <v>610</v>
      </c>
      <c r="D41" s="52"/>
      <c r="E41" s="53">
        <v>310</v>
      </c>
      <c r="F41" s="51">
        <v>700</v>
      </c>
      <c r="G41" s="54"/>
      <c r="H41" s="62">
        <f t="shared" si="2"/>
        <v>1010</v>
      </c>
      <c r="I41" s="55"/>
      <c r="J41" s="56" t="s">
        <v>38</v>
      </c>
    </row>
    <row r="42" spans="1:10" ht="24.75" customHeight="1">
      <c r="A42" s="37"/>
      <c r="B42" s="25">
        <v>29</v>
      </c>
      <c r="C42" s="51">
        <v>370</v>
      </c>
      <c r="D42" s="52"/>
      <c r="E42" s="53"/>
      <c r="F42" s="51"/>
      <c r="G42" s="54"/>
      <c r="H42" s="62">
        <f t="shared" si="2"/>
        <v>0</v>
      </c>
      <c r="I42" s="55">
        <v>1140</v>
      </c>
      <c r="J42" s="56" t="s">
        <v>39</v>
      </c>
    </row>
    <row r="43" spans="1:10" ht="24.75" customHeight="1">
      <c r="A43" s="37"/>
      <c r="B43" s="25">
        <v>30</v>
      </c>
      <c r="C43" s="51"/>
      <c r="D43" s="52"/>
      <c r="E43" s="53"/>
      <c r="F43" s="51"/>
      <c r="G43" s="54"/>
      <c r="H43" s="62">
        <f t="shared" si="2"/>
        <v>0</v>
      </c>
      <c r="I43" s="55"/>
      <c r="J43" s="56"/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37"/>
      <c r="B47" s="82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83" t="s">
        <v>4</v>
      </c>
      <c r="B49" s="83"/>
      <c r="C49" s="83"/>
      <c r="D49" s="83"/>
      <c r="E49" s="84">
        <f>SUM(E8:E48)</f>
        <v>4450</v>
      </c>
      <c r="F49" s="85"/>
      <c r="G49" s="85"/>
      <c r="H49" s="85"/>
      <c r="I49" s="85"/>
      <c r="J49" s="85"/>
    </row>
    <row r="50" spans="1:10" ht="28.5" customHeight="1">
      <c r="A50" s="83" t="s">
        <v>5</v>
      </c>
      <c r="B50" s="83"/>
      <c r="C50" s="83"/>
      <c r="D50" s="83"/>
      <c r="E50" s="83"/>
      <c r="F50" s="84">
        <f>SUM(F8:F48)</f>
        <v>13250</v>
      </c>
      <c r="G50" s="85"/>
      <c r="H50" s="85"/>
      <c r="I50" s="85"/>
      <c r="J50" s="85"/>
    </row>
    <row r="51" spans="1:10" ht="24.75" customHeight="1">
      <c r="A51" s="83" t="s">
        <v>6</v>
      </c>
      <c r="B51" s="83"/>
      <c r="C51" s="83"/>
      <c r="D51" s="83"/>
      <c r="E51" s="83"/>
      <c r="F51" s="83"/>
      <c r="G51" s="86">
        <f>SUM(G8:G48)</f>
        <v>27410</v>
      </c>
      <c r="H51" s="141"/>
      <c r="I51" s="141"/>
      <c r="J51" s="141"/>
    </row>
    <row r="52" spans="1:10" ht="30" customHeight="1">
      <c r="A52" s="83" t="s">
        <v>7</v>
      </c>
      <c r="B52" s="83"/>
      <c r="C52" s="83"/>
      <c r="D52" s="83"/>
      <c r="E52" s="83"/>
      <c r="F52" s="83"/>
      <c r="G52" s="83"/>
      <c r="H52" s="87">
        <f>SUM(H8:H48)</f>
        <v>45110</v>
      </c>
      <c r="I52" s="85"/>
      <c r="J52" s="85"/>
    </row>
    <row r="53" spans="1:11" ht="24.75" customHeight="1">
      <c r="A53" s="83" t="s">
        <v>43</v>
      </c>
      <c r="B53" s="83"/>
      <c r="C53" s="83"/>
      <c r="D53" s="83"/>
      <c r="E53" s="83"/>
      <c r="F53" s="83"/>
      <c r="G53" s="83"/>
      <c r="H53" s="83"/>
      <c r="I53" s="88">
        <f>SUM(I8:I48)</f>
        <v>2820</v>
      </c>
      <c r="J53" s="85"/>
      <c r="K53" s="89">
        <f>H52+I53</f>
        <v>47930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97" customFormat="1" ht="26.25" customHeight="1">
      <c r="A57" s="90" t="s">
        <v>45</v>
      </c>
      <c r="B57" s="91" t="s">
        <v>24</v>
      </c>
      <c r="C57" s="92" t="s">
        <v>25</v>
      </c>
      <c r="D57" s="93" t="s">
        <v>46</v>
      </c>
      <c r="E57" s="93"/>
      <c r="F57" s="93"/>
      <c r="G57" s="94" t="s">
        <v>47</v>
      </c>
      <c r="H57" s="94"/>
      <c r="I57" s="94"/>
      <c r="J57" s="95" t="s">
        <v>48</v>
      </c>
      <c r="K57" s="95"/>
      <c r="L57" s="95"/>
      <c r="M57" s="91" t="s">
        <v>49</v>
      </c>
      <c r="N57" s="96"/>
    </row>
    <row r="58" spans="1:14" s="97" customFormat="1" ht="55.5" customHeight="1">
      <c r="A58" s="90"/>
      <c r="B58" s="91"/>
      <c r="C58" s="92"/>
      <c r="D58" s="98" t="s">
        <v>50</v>
      </c>
      <c r="E58" s="99" t="s">
        <v>51</v>
      </c>
      <c r="F58" s="100" t="s">
        <v>52</v>
      </c>
      <c r="G58" s="101" t="s">
        <v>50</v>
      </c>
      <c r="H58" s="99" t="s">
        <v>51</v>
      </c>
      <c r="I58" s="102" t="s">
        <v>53</v>
      </c>
      <c r="J58" s="103" t="s">
        <v>50</v>
      </c>
      <c r="K58" s="99" t="s">
        <v>51</v>
      </c>
      <c r="L58" s="104" t="s">
        <v>54</v>
      </c>
      <c r="M58" s="91"/>
      <c r="N58" s="96"/>
    </row>
    <row r="59" spans="1:13" ht="24.75" customHeight="1">
      <c r="A59" s="105">
        <v>1</v>
      </c>
      <c r="B59" s="142"/>
      <c r="C59" s="143"/>
      <c r="D59" s="144"/>
      <c r="E59" s="145"/>
      <c r="F59" s="146"/>
      <c r="G59" s="147"/>
      <c r="H59" s="146"/>
      <c r="I59" s="148"/>
      <c r="J59" s="145"/>
      <c r="K59" s="146"/>
      <c r="L59" s="149"/>
      <c r="M59" s="142"/>
    </row>
    <row r="60" spans="1:13" ht="24.75" customHeight="1">
      <c r="A60" s="105">
        <v>2</v>
      </c>
      <c r="B60" s="142"/>
      <c r="C60" s="143"/>
      <c r="D60" s="144"/>
      <c r="E60" s="145"/>
      <c r="F60" s="146"/>
      <c r="G60" s="147"/>
      <c r="H60" s="146"/>
      <c r="I60" s="148"/>
      <c r="J60" s="145"/>
      <c r="K60" s="146"/>
      <c r="L60" s="149"/>
      <c r="M60" s="142"/>
    </row>
    <row r="61" spans="1:13" ht="24.75" customHeight="1">
      <c r="A61" s="105">
        <v>3</v>
      </c>
      <c r="B61" s="142"/>
      <c r="C61" s="143"/>
      <c r="D61" s="144"/>
      <c r="E61" s="145"/>
      <c r="F61" s="146"/>
      <c r="G61" s="147"/>
      <c r="H61" s="146"/>
      <c r="I61" s="148"/>
      <c r="J61" s="145"/>
      <c r="K61" s="146"/>
      <c r="L61" s="149"/>
      <c r="M61" s="142"/>
    </row>
    <row r="62" spans="1:13" ht="24.75" customHeight="1">
      <c r="A62" s="105">
        <v>4</v>
      </c>
      <c r="B62" s="142"/>
      <c r="C62" s="143"/>
      <c r="D62" s="144"/>
      <c r="E62" s="145"/>
      <c r="F62" s="146"/>
      <c r="G62" s="147"/>
      <c r="H62" s="146"/>
      <c r="I62" s="148"/>
      <c r="J62" s="145"/>
      <c r="K62" s="146"/>
      <c r="L62" s="149"/>
      <c r="M62" s="142"/>
    </row>
    <row r="63" spans="1:13" ht="24.75" customHeight="1">
      <c r="A63" s="105">
        <v>5</v>
      </c>
      <c r="B63" s="142"/>
      <c r="C63" s="143"/>
      <c r="D63" s="144"/>
      <c r="E63" s="145"/>
      <c r="F63" s="146"/>
      <c r="G63" s="147"/>
      <c r="H63" s="146"/>
      <c r="I63" s="148"/>
      <c r="J63" s="145"/>
      <c r="K63" s="146"/>
      <c r="L63" s="149"/>
      <c r="M63" s="142"/>
    </row>
    <row r="64" spans="1:13" ht="24.75" customHeight="1">
      <c r="A64" s="105">
        <v>6</v>
      </c>
      <c r="B64" s="142"/>
      <c r="C64" s="143"/>
      <c r="D64" s="144"/>
      <c r="E64" s="145"/>
      <c r="F64" s="146"/>
      <c r="G64" s="147"/>
      <c r="H64" s="146"/>
      <c r="I64" s="148"/>
      <c r="J64" s="145"/>
      <c r="K64" s="146"/>
      <c r="L64" s="149"/>
      <c r="M64" s="142"/>
    </row>
    <row r="65" spans="1:13" ht="24.75" customHeight="1">
      <c r="A65" s="105">
        <v>7</v>
      </c>
      <c r="B65" s="142"/>
      <c r="C65" s="143"/>
      <c r="D65" s="144"/>
      <c r="E65" s="145"/>
      <c r="F65" s="146"/>
      <c r="G65" s="147"/>
      <c r="H65" s="146"/>
      <c r="I65" s="148"/>
      <c r="J65" s="145"/>
      <c r="K65" s="146"/>
      <c r="L65" s="149"/>
      <c r="M65" s="142"/>
    </row>
    <row r="66" spans="1:13" ht="24.75" customHeight="1">
      <c r="A66" s="105">
        <v>8</v>
      </c>
      <c r="B66" s="142"/>
      <c r="C66" s="143"/>
      <c r="D66" s="144"/>
      <c r="E66" s="145"/>
      <c r="F66" s="146"/>
      <c r="G66" s="147"/>
      <c r="H66" s="146"/>
      <c r="I66" s="148"/>
      <c r="J66" s="145"/>
      <c r="K66" s="146"/>
      <c r="L66" s="149"/>
      <c r="M66" s="142"/>
    </row>
    <row r="67" spans="1:13" ht="24.75" customHeight="1">
      <c r="A67" s="105">
        <v>9</v>
      </c>
      <c r="B67" s="142"/>
      <c r="C67" s="143"/>
      <c r="D67" s="144"/>
      <c r="E67" s="145"/>
      <c r="F67" s="146"/>
      <c r="G67" s="147"/>
      <c r="H67" s="146"/>
      <c r="I67" s="148"/>
      <c r="J67" s="145"/>
      <c r="K67" s="146"/>
      <c r="L67" s="149"/>
      <c r="M67" s="142"/>
    </row>
    <row r="68" spans="1:13" ht="24.75" customHeight="1">
      <c r="A68" s="105">
        <v>10</v>
      </c>
      <c r="B68" s="142"/>
      <c r="C68" s="143"/>
      <c r="D68" s="144"/>
      <c r="E68" s="145"/>
      <c r="F68" s="146"/>
      <c r="G68" s="147"/>
      <c r="H68" s="146"/>
      <c r="I68" s="148"/>
      <c r="J68" s="145"/>
      <c r="K68" s="146"/>
      <c r="L68" s="149"/>
      <c r="M68" s="142"/>
    </row>
    <row r="69" spans="1:13" ht="24.75" customHeight="1">
      <c r="A69" s="105">
        <v>11</v>
      </c>
      <c r="B69" s="142"/>
      <c r="C69" s="143"/>
      <c r="D69" s="144"/>
      <c r="E69" s="145"/>
      <c r="F69" s="146"/>
      <c r="G69" s="147"/>
      <c r="H69" s="146"/>
      <c r="I69" s="148"/>
      <c r="J69" s="145"/>
      <c r="K69" s="146"/>
      <c r="L69" s="149"/>
      <c r="M69" s="142"/>
    </row>
    <row r="70" spans="1:13" ht="24.75" customHeight="1">
      <c r="A70" s="105">
        <v>12</v>
      </c>
      <c r="B70" s="142"/>
      <c r="C70" s="143"/>
      <c r="D70" s="144"/>
      <c r="E70" s="145"/>
      <c r="F70" s="146"/>
      <c r="G70" s="147"/>
      <c r="H70" s="146"/>
      <c r="I70" s="148"/>
      <c r="J70" s="145"/>
      <c r="K70" s="146"/>
      <c r="L70" s="149"/>
      <c r="M70" s="142"/>
    </row>
    <row r="71" spans="1:13" ht="24.75" customHeight="1">
      <c r="A71" s="105">
        <v>13</v>
      </c>
      <c r="B71" s="142"/>
      <c r="C71" s="143"/>
      <c r="D71" s="144"/>
      <c r="E71" s="145"/>
      <c r="F71" s="146"/>
      <c r="G71" s="147"/>
      <c r="H71" s="146"/>
      <c r="I71" s="148"/>
      <c r="J71" s="145"/>
      <c r="K71" s="146"/>
      <c r="L71" s="149"/>
      <c r="M71" s="142"/>
    </row>
    <row r="72" spans="1:13" ht="24.75" customHeight="1">
      <c r="A72" s="105">
        <v>14</v>
      </c>
      <c r="B72" s="142"/>
      <c r="C72" s="143"/>
      <c r="D72" s="144"/>
      <c r="E72" s="145"/>
      <c r="F72" s="146"/>
      <c r="G72" s="147"/>
      <c r="H72" s="146"/>
      <c r="I72" s="148"/>
      <c r="J72" s="145"/>
      <c r="K72" s="146"/>
      <c r="L72" s="149"/>
      <c r="M72" s="142"/>
    </row>
    <row r="73" spans="1:13" ht="24.75" customHeight="1">
      <c r="A73" s="105">
        <v>15</v>
      </c>
      <c r="B73" s="142"/>
      <c r="C73" s="143"/>
      <c r="D73" s="144"/>
      <c r="E73" s="145"/>
      <c r="F73" s="146"/>
      <c r="G73" s="147"/>
      <c r="H73" s="146"/>
      <c r="I73" s="148"/>
      <c r="J73" s="145"/>
      <c r="K73" s="146"/>
      <c r="L73" s="149"/>
      <c r="M73" s="142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1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1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1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97" customFormat="1" ht="26.25" customHeight="1">
      <c r="A80" s="90" t="s">
        <v>45</v>
      </c>
      <c r="B80" s="91" t="s">
        <v>24</v>
      </c>
      <c r="C80" s="92" t="s">
        <v>25</v>
      </c>
      <c r="D80" s="93" t="s">
        <v>46</v>
      </c>
      <c r="E80" s="93"/>
      <c r="F80" s="93"/>
      <c r="G80" s="94" t="s">
        <v>47</v>
      </c>
      <c r="H80" s="94"/>
      <c r="I80" s="94"/>
      <c r="J80" s="95" t="s">
        <v>48</v>
      </c>
      <c r="K80" s="95"/>
      <c r="L80" s="95"/>
      <c r="M80" s="91" t="s">
        <v>49</v>
      </c>
      <c r="N80" s="96"/>
    </row>
    <row r="81" spans="1:14" s="97" customFormat="1" ht="55.5" customHeight="1">
      <c r="A81" s="90"/>
      <c r="B81" s="91"/>
      <c r="C81" s="92"/>
      <c r="D81" s="98" t="s">
        <v>50</v>
      </c>
      <c r="E81" s="99" t="s">
        <v>51</v>
      </c>
      <c r="F81" s="100" t="s">
        <v>52</v>
      </c>
      <c r="G81" s="101" t="s">
        <v>50</v>
      </c>
      <c r="H81" s="99" t="s">
        <v>51</v>
      </c>
      <c r="I81" s="102" t="s">
        <v>53</v>
      </c>
      <c r="J81" s="103" t="s">
        <v>50</v>
      </c>
      <c r="K81" s="99" t="s">
        <v>51</v>
      </c>
      <c r="L81" s="104" t="s">
        <v>54</v>
      </c>
      <c r="M81" s="91"/>
      <c r="N81" s="96"/>
    </row>
    <row r="82" spans="1:13" ht="24.75" customHeight="1">
      <c r="A82" s="105">
        <v>1</v>
      </c>
      <c r="B82" s="142">
        <v>618</v>
      </c>
      <c r="C82" s="143"/>
      <c r="D82" s="144">
        <v>6420</v>
      </c>
      <c r="E82" s="145"/>
      <c r="F82" s="146"/>
      <c r="G82" s="147">
        <v>4790</v>
      </c>
      <c r="H82" s="146"/>
      <c r="I82" s="148"/>
      <c r="J82" s="145"/>
      <c r="K82" s="146">
        <v>143</v>
      </c>
      <c r="L82" s="149">
        <v>71.5</v>
      </c>
      <c r="M82" s="142"/>
    </row>
    <row r="83" spans="1:13" ht="24.75" customHeight="1">
      <c r="A83" s="105">
        <v>2</v>
      </c>
      <c r="B83" s="142">
        <v>618</v>
      </c>
      <c r="C83" s="143"/>
      <c r="D83" s="144">
        <v>5330</v>
      </c>
      <c r="E83" s="145"/>
      <c r="F83" s="146"/>
      <c r="G83" s="147">
        <v>4700</v>
      </c>
      <c r="H83" s="146"/>
      <c r="I83" s="148"/>
      <c r="J83" s="145"/>
      <c r="K83" s="146">
        <v>179</v>
      </c>
      <c r="L83" s="149">
        <v>89.5</v>
      </c>
      <c r="M83" s="142"/>
    </row>
    <row r="84" spans="1:13" ht="24.75" customHeight="1">
      <c r="A84" s="105">
        <v>3</v>
      </c>
      <c r="B84" s="142"/>
      <c r="C84" s="143"/>
      <c r="D84" s="144"/>
      <c r="E84" s="145"/>
      <c r="F84" s="146"/>
      <c r="G84" s="147"/>
      <c r="H84" s="146"/>
      <c r="I84" s="148"/>
      <c r="J84" s="145"/>
      <c r="K84" s="146"/>
      <c r="L84" s="149"/>
      <c r="M84" s="142"/>
    </row>
    <row r="85" spans="1:13" ht="24.75" customHeight="1">
      <c r="A85" s="105">
        <v>4</v>
      </c>
      <c r="B85" s="142"/>
      <c r="C85" s="143"/>
      <c r="D85" s="144"/>
      <c r="E85" s="145"/>
      <c r="F85" s="146"/>
      <c r="G85" s="147"/>
      <c r="H85" s="146"/>
      <c r="I85" s="148"/>
      <c r="J85" s="145"/>
      <c r="K85" s="146"/>
      <c r="L85" s="149"/>
      <c r="M85" s="142"/>
    </row>
    <row r="86" spans="1:13" ht="24.75" customHeight="1">
      <c r="A86" s="105">
        <v>5</v>
      </c>
      <c r="B86" s="142"/>
      <c r="C86" s="143"/>
      <c r="D86" s="144"/>
      <c r="E86" s="145"/>
      <c r="F86" s="146"/>
      <c r="G86" s="147"/>
      <c r="H86" s="146"/>
      <c r="I86" s="148"/>
      <c r="J86" s="145"/>
      <c r="K86" s="146"/>
      <c r="L86" s="149"/>
      <c r="M86" s="142"/>
    </row>
    <row r="87" spans="1:13" ht="24.75" customHeight="1">
      <c r="A87" s="105">
        <v>6</v>
      </c>
      <c r="B87" s="142"/>
      <c r="C87" s="143"/>
      <c r="D87" s="144"/>
      <c r="E87" s="145"/>
      <c r="F87" s="146"/>
      <c r="G87" s="147"/>
      <c r="H87" s="146"/>
      <c r="I87" s="148"/>
      <c r="J87" s="145"/>
      <c r="K87" s="146"/>
      <c r="L87" s="149"/>
      <c r="M87" s="142"/>
    </row>
    <row r="88" spans="1:13" ht="24.75" customHeight="1">
      <c r="A88" s="105">
        <v>7</v>
      </c>
      <c r="B88" s="142"/>
      <c r="C88" s="143"/>
      <c r="D88" s="144"/>
      <c r="E88" s="145"/>
      <c r="F88" s="146"/>
      <c r="G88" s="147"/>
      <c r="H88" s="146"/>
      <c r="I88" s="148"/>
      <c r="J88" s="145"/>
      <c r="K88" s="146"/>
      <c r="L88" s="149"/>
      <c r="M88" s="142"/>
    </row>
    <row r="89" spans="1:13" ht="24.75" customHeight="1">
      <c r="A89" s="105">
        <v>8</v>
      </c>
      <c r="B89" s="142"/>
      <c r="C89" s="143"/>
      <c r="D89" s="144"/>
      <c r="E89" s="145"/>
      <c r="F89" s="146"/>
      <c r="G89" s="147"/>
      <c r="H89" s="146"/>
      <c r="I89" s="148"/>
      <c r="J89" s="145"/>
      <c r="K89" s="146"/>
      <c r="L89" s="149"/>
      <c r="M89" s="142"/>
    </row>
    <row r="90" spans="1:13" ht="24.75" customHeight="1">
      <c r="A90" s="105">
        <v>9</v>
      </c>
      <c r="B90" s="142"/>
      <c r="C90" s="143"/>
      <c r="D90" s="144"/>
      <c r="E90" s="145"/>
      <c r="F90" s="146"/>
      <c r="G90" s="147"/>
      <c r="H90" s="146"/>
      <c r="I90" s="148"/>
      <c r="J90" s="145"/>
      <c r="K90" s="146"/>
      <c r="L90" s="149"/>
      <c r="M90" s="142"/>
    </row>
    <row r="91" spans="1:13" ht="24.75" customHeight="1">
      <c r="A91" s="105">
        <v>10</v>
      </c>
      <c r="B91" s="142"/>
      <c r="C91" s="143"/>
      <c r="D91" s="144"/>
      <c r="E91" s="145"/>
      <c r="F91" s="146"/>
      <c r="G91" s="147"/>
      <c r="H91" s="146"/>
      <c r="I91" s="148"/>
      <c r="J91" s="145"/>
      <c r="K91" s="146"/>
      <c r="L91" s="149"/>
      <c r="M91" s="142"/>
    </row>
    <row r="92" spans="1:13" ht="24.75" customHeight="1">
      <c r="A92" s="105">
        <v>11</v>
      </c>
      <c r="B92" s="142"/>
      <c r="C92" s="143"/>
      <c r="D92" s="144"/>
      <c r="E92" s="145"/>
      <c r="F92" s="146"/>
      <c r="G92" s="147"/>
      <c r="H92" s="146"/>
      <c r="I92" s="148"/>
      <c r="J92" s="145"/>
      <c r="K92" s="146"/>
      <c r="L92" s="149"/>
      <c r="M92" s="142"/>
    </row>
    <row r="93" spans="1:13" ht="24.75" customHeight="1">
      <c r="A93" s="105">
        <v>12</v>
      </c>
      <c r="B93" s="142"/>
      <c r="C93" s="143"/>
      <c r="D93" s="144"/>
      <c r="E93" s="145"/>
      <c r="F93" s="146"/>
      <c r="G93" s="147"/>
      <c r="H93" s="146"/>
      <c r="I93" s="148"/>
      <c r="J93" s="145"/>
      <c r="K93" s="146"/>
      <c r="L93" s="149"/>
      <c r="M93" s="142"/>
    </row>
    <row r="94" spans="1:13" ht="24.75" customHeight="1">
      <c r="A94" s="105">
        <v>13</v>
      </c>
      <c r="B94" s="142"/>
      <c r="C94" s="143"/>
      <c r="D94" s="144"/>
      <c r="E94" s="145"/>
      <c r="F94" s="146"/>
      <c r="G94" s="147"/>
      <c r="H94" s="146"/>
      <c r="I94" s="148"/>
      <c r="J94" s="145"/>
      <c r="K94" s="146"/>
      <c r="L94" s="149"/>
      <c r="M94" s="142"/>
    </row>
    <row r="95" spans="1:13" ht="24.75" customHeight="1">
      <c r="A95" s="105">
        <v>14</v>
      </c>
      <c r="B95" s="142"/>
      <c r="C95" s="143"/>
      <c r="D95" s="144"/>
      <c r="E95" s="145"/>
      <c r="F95" s="146"/>
      <c r="G95" s="147"/>
      <c r="H95" s="146"/>
      <c r="I95" s="148"/>
      <c r="J95" s="145"/>
      <c r="K95" s="146"/>
      <c r="L95" s="149"/>
      <c r="M95" s="142"/>
    </row>
    <row r="96" spans="1:13" ht="24.75" customHeight="1">
      <c r="A96" s="105">
        <v>15</v>
      </c>
      <c r="B96" s="142"/>
      <c r="C96" s="143"/>
      <c r="D96" s="144"/>
      <c r="E96" s="145"/>
      <c r="F96" s="146"/>
      <c r="G96" s="147"/>
      <c r="H96" s="146"/>
      <c r="I96" s="148"/>
      <c r="J96" s="145"/>
      <c r="K96" s="146"/>
      <c r="L96" s="149"/>
      <c r="M96" s="142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1">
        <f>(SUM(D82:D96)/1000)+(SUM(G82:G96)/1000)+(SUM(J82:J96)/1000)</f>
        <v>21.240000000000002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1">
        <f>(SUM(E82:E96))+(SUM(H82:H96))+(SUM(K82:K96))</f>
        <v>322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1">
        <f>(SUM(F82:F96))+(SUM(I82:I96))+(SUM(L82:L96))</f>
        <v>161</v>
      </c>
    </row>
    <row r="100" spans="1:10" ht="24.75" customHeight="1">
      <c r="A100" s="112"/>
      <c r="B100" s="112"/>
      <c r="C100" s="112"/>
      <c r="D100" s="112"/>
      <c r="E100" s="112"/>
      <c r="F100" s="112"/>
      <c r="G100" s="112"/>
      <c r="H100" s="112"/>
      <c r="I100" s="112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5" customFormat="1" ht="15">
      <c r="A102" s="113" t="s">
        <v>61</v>
      </c>
      <c r="B102" s="113"/>
      <c r="C102" s="113"/>
      <c r="D102" s="113"/>
      <c r="E102" s="114">
        <v>2</v>
      </c>
      <c r="F102" s="115" t="s">
        <v>17</v>
      </c>
    </row>
    <row r="103" spans="1:6" s="115" customFormat="1" ht="23.25" customHeight="1">
      <c r="A103" s="113" t="s">
        <v>62</v>
      </c>
      <c r="B103" s="113"/>
      <c r="C103" s="113"/>
      <c r="D103" s="113"/>
      <c r="E103" s="114">
        <v>34</v>
      </c>
      <c r="F103" s="115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0.85156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22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39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39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39"/>
      <c r="J7" s="35"/>
      <c r="K7" s="8"/>
    </row>
    <row r="8" spans="1:11" ht="24.75" customHeight="1">
      <c r="A8" s="37" t="s">
        <v>33</v>
      </c>
      <c r="B8" s="38">
        <v>1</v>
      </c>
      <c r="C8" s="38">
        <v>615</v>
      </c>
      <c r="D8" s="39"/>
      <c r="E8" s="40"/>
      <c r="F8" s="38"/>
      <c r="G8" s="41"/>
      <c r="H8" s="62">
        <f aca="true" t="shared" si="0" ref="H8:H22">SUM(E8:G8)</f>
        <v>0</v>
      </c>
      <c r="I8" s="43">
        <v>1040</v>
      </c>
      <c r="J8" s="44" t="s">
        <v>35</v>
      </c>
      <c r="K8" s="8"/>
    </row>
    <row r="9" spans="1:11" ht="24.75" customHeight="1">
      <c r="A9" s="37"/>
      <c r="B9" s="25">
        <v>2</v>
      </c>
      <c r="C9" s="25">
        <v>573</v>
      </c>
      <c r="D9" s="45"/>
      <c r="E9" s="46"/>
      <c r="F9" s="25"/>
      <c r="G9" s="47">
        <v>9270</v>
      </c>
      <c r="H9" s="62">
        <f t="shared" si="0"/>
        <v>9270</v>
      </c>
      <c r="I9" s="49"/>
      <c r="J9" s="50" t="s">
        <v>66</v>
      </c>
      <c r="K9" s="8"/>
    </row>
    <row r="10" spans="1:11" ht="24.75" customHeight="1">
      <c r="A10" s="37"/>
      <c r="B10" s="25">
        <v>3</v>
      </c>
      <c r="C10" s="25">
        <v>615</v>
      </c>
      <c r="D10" s="45"/>
      <c r="E10" s="46"/>
      <c r="F10" s="25">
        <v>390</v>
      </c>
      <c r="G10" s="47"/>
      <c r="H10" s="62">
        <f t="shared" si="0"/>
        <v>390</v>
      </c>
      <c r="I10" s="49"/>
      <c r="J10" s="50" t="s">
        <v>34</v>
      </c>
      <c r="K10" s="8"/>
    </row>
    <row r="11" spans="1:11" ht="24.75" customHeight="1">
      <c r="A11" s="37"/>
      <c r="B11" s="25">
        <v>4</v>
      </c>
      <c r="C11" s="25">
        <v>609</v>
      </c>
      <c r="D11" s="45"/>
      <c r="E11" s="46">
        <v>190</v>
      </c>
      <c r="F11" s="25">
        <v>700</v>
      </c>
      <c r="G11" s="47"/>
      <c r="H11" s="62">
        <f t="shared" si="0"/>
        <v>890</v>
      </c>
      <c r="I11" s="49"/>
      <c r="J11" s="50" t="s">
        <v>34</v>
      </c>
      <c r="K11" s="8"/>
    </row>
    <row r="12" spans="1:11" ht="24.75" customHeight="1">
      <c r="A12" s="37"/>
      <c r="B12" s="25">
        <v>5</v>
      </c>
      <c r="C12" s="25">
        <v>568</v>
      </c>
      <c r="D12" s="45"/>
      <c r="E12" s="46"/>
      <c r="F12" s="25"/>
      <c r="G12" s="47">
        <v>3030</v>
      </c>
      <c r="H12" s="62">
        <f t="shared" si="0"/>
        <v>3030</v>
      </c>
      <c r="I12" s="49"/>
      <c r="J12" s="50" t="s">
        <v>36</v>
      </c>
      <c r="K12" s="8"/>
    </row>
    <row r="13" spans="1:11" ht="24.75" customHeight="1">
      <c r="A13" s="37"/>
      <c r="B13" s="25">
        <v>6</v>
      </c>
      <c r="C13" s="25">
        <v>463</v>
      </c>
      <c r="D13" s="45"/>
      <c r="E13" s="46"/>
      <c r="F13" s="25">
        <v>990</v>
      </c>
      <c r="G13" s="47"/>
      <c r="H13" s="62">
        <f t="shared" si="0"/>
        <v>990</v>
      </c>
      <c r="I13" s="49"/>
      <c r="J13" s="50" t="s">
        <v>37</v>
      </c>
      <c r="K13" s="8"/>
    </row>
    <row r="14" spans="1:10" ht="24.75" customHeight="1">
      <c r="A14" s="37"/>
      <c r="B14" s="25">
        <v>7</v>
      </c>
      <c r="C14" s="51">
        <v>611</v>
      </c>
      <c r="D14" s="52"/>
      <c r="E14" s="53"/>
      <c r="F14" s="51">
        <v>630</v>
      </c>
      <c r="G14" s="54"/>
      <c r="H14" s="62">
        <f t="shared" si="0"/>
        <v>630</v>
      </c>
      <c r="I14" s="55"/>
      <c r="J14" s="56" t="s">
        <v>36</v>
      </c>
    </row>
    <row r="15" spans="1:10" ht="24.75" customHeight="1">
      <c r="A15" s="37"/>
      <c r="B15" s="25">
        <v>8</v>
      </c>
      <c r="C15" s="51">
        <v>616</v>
      </c>
      <c r="D15" s="52"/>
      <c r="E15" s="53"/>
      <c r="F15" s="51">
        <v>600</v>
      </c>
      <c r="G15" s="54"/>
      <c r="H15" s="62">
        <f t="shared" si="0"/>
        <v>600</v>
      </c>
      <c r="I15" s="55"/>
      <c r="J15" s="56" t="s">
        <v>35</v>
      </c>
    </row>
    <row r="16" spans="1:10" ht="24.75" customHeight="1">
      <c r="A16" s="37"/>
      <c r="B16" s="25">
        <v>9</v>
      </c>
      <c r="C16" s="51">
        <v>573</v>
      </c>
      <c r="D16" s="52"/>
      <c r="E16" s="53"/>
      <c r="F16" s="51"/>
      <c r="G16" s="54">
        <v>10490</v>
      </c>
      <c r="H16" s="62">
        <f t="shared" si="0"/>
        <v>10490</v>
      </c>
      <c r="I16" s="55"/>
      <c r="J16" s="56" t="s">
        <v>66</v>
      </c>
    </row>
    <row r="17" spans="1:10" ht="24.75" customHeight="1">
      <c r="A17" s="37"/>
      <c r="B17" s="25">
        <v>10</v>
      </c>
      <c r="C17" s="51">
        <v>615</v>
      </c>
      <c r="D17" s="52"/>
      <c r="E17" s="53">
        <v>200</v>
      </c>
      <c r="F17" s="51">
        <v>600</v>
      </c>
      <c r="G17" s="54"/>
      <c r="H17" s="62">
        <f t="shared" si="0"/>
        <v>800</v>
      </c>
      <c r="I17" s="55"/>
      <c r="J17" s="56" t="s">
        <v>34</v>
      </c>
    </row>
    <row r="18" spans="1:10" ht="24.75" customHeight="1">
      <c r="A18" s="37"/>
      <c r="B18" s="25">
        <v>11</v>
      </c>
      <c r="C18" s="51">
        <v>370</v>
      </c>
      <c r="D18" s="52"/>
      <c r="E18" s="53"/>
      <c r="F18" s="51"/>
      <c r="G18" s="54"/>
      <c r="H18" s="62">
        <f t="shared" si="0"/>
        <v>0</v>
      </c>
      <c r="I18" s="55">
        <v>620</v>
      </c>
      <c r="J18" s="56" t="s">
        <v>39</v>
      </c>
    </row>
    <row r="19" spans="1:10" ht="24.75" customHeight="1">
      <c r="A19" s="37"/>
      <c r="B19" s="25">
        <v>12</v>
      </c>
      <c r="C19" s="51">
        <v>616</v>
      </c>
      <c r="D19" s="52"/>
      <c r="E19" s="53"/>
      <c r="F19" s="51">
        <v>600</v>
      </c>
      <c r="G19" s="54"/>
      <c r="H19" s="62">
        <f t="shared" si="0"/>
        <v>600</v>
      </c>
      <c r="I19" s="55"/>
      <c r="J19" s="56" t="s">
        <v>35</v>
      </c>
    </row>
    <row r="20" spans="1:10" ht="24.75" customHeight="1">
      <c r="A20" s="37"/>
      <c r="B20" s="25">
        <v>13</v>
      </c>
      <c r="C20" s="51">
        <v>609</v>
      </c>
      <c r="D20" s="52"/>
      <c r="E20" s="53"/>
      <c r="F20" s="51">
        <v>760</v>
      </c>
      <c r="G20" s="54"/>
      <c r="H20" s="62">
        <f t="shared" si="0"/>
        <v>760</v>
      </c>
      <c r="I20" s="55"/>
      <c r="J20" s="56" t="s">
        <v>34</v>
      </c>
    </row>
    <row r="21" spans="1:10" ht="24.75" customHeight="1">
      <c r="A21" s="37"/>
      <c r="B21" s="25">
        <v>14</v>
      </c>
      <c r="C21" s="51">
        <v>666</v>
      </c>
      <c r="D21" s="52"/>
      <c r="E21" s="53">
        <v>500</v>
      </c>
      <c r="F21" s="51">
        <v>880</v>
      </c>
      <c r="G21" s="54"/>
      <c r="H21" s="62">
        <f t="shared" si="0"/>
        <v>1380</v>
      </c>
      <c r="I21" s="55"/>
      <c r="J21" s="56" t="s">
        <v>38</v>
      </c>
    </row>
    <row r="22" spans="1:10" ht="24.75" customHeight="1">
      <c r="A22" s="37"/>
      <c r="B22" s="57">
        <v>15</v>
      </c>
      <c r="C22" s="58">
        <v>573</v>
      </c>
      <c r="D22" s="59"/>
      <c r="E22" s="60"/>
      <c r="F22" s="58"/>
      <c r="G22" s="61">
        <v>9250</v>
      </c>
      <c r="H22" s="140">
        <f t="shared" si="0"/>
        <v>9250</v>
      </c>
      <c r="I22" s="63"/>
      <c r="J22" s="64"/>
    </row>
    <row r="23" spans="1:11" ht="31.5" customHeight="1">
      <c r="A23" s="123" t="s">
        <v>22</v>
      </c>
      <c r="B23" s="124" t="s">
        <v>23</v>
      </c>
      <c r="C23" s="124" t="s">
        <v>24</v>
      </c>
      <c r="D23" s="125" t="s">
        <v>25</v>
      </c>
      <c r="E23" s="68" t="s">
        <v>26</v>
      </c>
      <c r="F23" s="68"/>
      <c r="G23" s="68"/>
      <c r="H23" s="126" t="s">
        <v>27</v>
      </c>
      <c r="I23" s="127" t="s">
        <v>28</v>
      </c>
      <c r="J23" s="128" t="s">
        <v>29</v>
      </c>
      <c r="K23" s="8"/>
    </row>
    <row r="24" spans="1:11" ht="31.5" customHeight="1">
      <c r="A24" s="123"/>
      <c r="B24" s="124"/>
      <c r="C24" s="124"/>
      <c r="D24" s="125"/>
      <c r="E24" s="68"/>
      <c r="F24" s="68"/>
      <c r="G24" s="68"/>
      <c r="H24" s="126"/>
      <c r="I24" s="127"/>
      <c r="J24" s="128"/>
      <c r="K24" s="8"/>
    </row>
    <row r="25" spans="1:11" ht="40.5" customHeight="1">
      <c r="A25" s="123"/>
      <c r="B25" s="124"/>
      <c r="C25" s="124"/>
      <c r="D25" s="125"/>
      <c r="E25" s="129" t="s">
        <v>30</v>
      </c>
      <c r="F25" s="130" t="s">
        <v>31</v>
      </c>
      <c r="G25" s="131" t="s">
        <v>32</v>
      </c>
      <c r="H25" s="126"/>
      <c r="I25" s="127"/>
      <c r="J25" s="128"/>
      <c r="K25" s="8"/>
    </row>
    <row r="26" spans="1:10" ht="24.75" customHeight="1">
      <c r="A26" s="37" t="s">
        <v>40</v>
      </c>
      <c r="B26" s="38">
        <v>16</v>
      </c>
      <c r="C26" s="75">
        <v>613</v>
      </c>
      <c r="D26" s="76"/>
      <c r="E26" s="77"/>
      <c r="F26" s="75">
        <v>350</v>
      </c>
      <c r="G26" s="78"/>
      <c r="H26" s="62">
        <f aca="true" t="shared" si="1" ref="H26:H35">SUM(E26:G26)</f>
        <v>350</v>
      </c>
      <c r="I26" s="80"/>
      <c r="J26" s="81" t="s">
        <v>36</v>
      </c>
    </row>
    <row r="27" spans="1:10" ht="24.75" customHeight="1">
      <c r="A27" s="37"/>
      <c r="B27" s="57">
        <v>17</v>
      </c>
      <c r="C27" s="51">
        <v>611</v>
      </c>
      <c r="D27" s="52"/>
      <c r="E27" s="53">
        <v>200</v>
      </c>
      <c r="F27" s="51">
        <v>950</v>
      </c>
      <c r="G27" s="54"/>
      <c r="H27" s="62">
        <f t="shared" si="1"/>
        <v>1150</v>
      </c>
      <c r="I27" s="55"/>
      <c r="J27" s="56" t="s">
        <v>36</v>
      </c>
    </row>
    <row r="28" spans="1:10" ht="24.75" customHeight="1">
      <c r="A28" s="37"/>
      <c r="B28" s="25">
        <v>18</v>
      </c>
      <c r="C28" s="51">
        <v>609</v>
      </c>
      <c r="D28" s="52"/>
      <c r="E28" s="53"/>
      <c r="F28" s="51">
        <v>1100</v>
      </c>
      <c r="G28" s="54"/>
      <c r="H28" s="62">
        <f t="shared" si="1"/>
        <v>1100</v>
      </c>
      <c r="I28" s="55"/>
      <c r="J28" s="56" t="s">
        <v>34</v>
      </c>
    </row>
    <row r="29" spans="1:10" ht="24.75" customHeight="1">
      <c r="A29" s="37"/>
      <c r="B29" s="25">
        <v>19</v>
      </c>
      <c r="C29" s="51">
        <v>615</v>
      </c>
      <c r="D29" s="52"/>
      <c r="E29" s="53"/>
      <c r="F29" s="51">
        <v>500</v>
      </c>
      <c r="G29" s="54">
        <v>850</v>
      </c>
      <c r="H29" s="62">
        <f t="shared" si="1"/>
        <v>1350</v>
      </c>
      <c r="I29" s="55"/>
      <c r="J29" s="56" t="s">
        <v>34</v>
      </c>
    </row>
    <row r="30" spans="1:10" ht="24.75" customHeight="1">
      <c r="A30" s="37"/>
      <c r="B30" s="25">
        <v>20</v>
      </c>
      <c r="C30" s="51">
        <v>616</v>
      </c>
      <c r="D30" s="52"/>
      <c r="E30" s="53"/>
      <c r="F30" s="51">
        <v>400</v>
      </c>
      <c r="G30" s="54">
        <v>200</v>
      </c>
      <c r="H30" s="62">
        <f t="shared" si="1"/>
        <v>600</v>
      </c>
      <c r="I30" s="55">
        <v>110</v>
      </c>
      <c r="J30" s="56" t="s">
        <v>35</v>
      </c>
    </row>
    <row r="31" spans="1:10" ht="24.75" customHeight="1">
      <c r="A31" s="37"/>
      <c r="B31" s="25">
        <v>21</v>
      </c>
      <c r="C31" s="51">
        <v>610</v>
      </c>
      <c r="D31" s="52"/>
      <c r="E31" s="53">
        <v>500</v>
      </c>
      <c r="F31" s="51">
        <v>400</v>
      </c>
      <c r="G31" s="54"/>
      <c r="H31" s="62">
        <f t="shared" si="1"/>
        <v>900</v>
      </c>
      <c r="I31" s="55">
        <v>100</v>
      </c>
      <c r="J31" s="56" t="s">
        <v>38</v>
      </c>
    </row>
    <row r="32" spans="1:10" ht="24.75" customHeight="1">
      <c r="A32" s="37"/>
      <c r="B32" s="25">
        <v>22</v>
      </c>
      <c r="C32" s="51">
        <v>615</v>
      </c>
      <c r="D32" s="52"/>
      <c r="E32" s="53"/>
      <c r="F32" s="51">
        <v>650</v>
      </c>
      <c r="G32" s="54"/>
      <c r="H32" s="62">
        <f t="shared" si="1"/>
        <v>650</v>
      </c>
      <c r="I32" s="55"/>
      <c r="J32" s="56" t="s">
        <v>34</v>
      </c>
    </row>
    <row r="33" spans="1:10" ht="24.75" customHeight="1">
      <c r="A33" s="37"/>
      <c r="B33" s="25">
        <v>23</v>
      </c>
      <c r="C33" s="51">
        <v>610</v>
      </c>
      <c r="D33" s="52"/>
      <c r="E33" s="53"/>
      <c r="F33" s="51"/>
      <c r="G33" s="54"/>
      <c r="H33" s="62">
        <f t="shared" si="1"/>
        <v>0</v>
      </c>
      <c r="I33" s="55">
        <v>280</v>
      </c>
      <c r="J33" s="56" t="s">
        <v>38</v>
      </c>
    </row>
    <row r="34" spans="1:10" ht="24.75" customHeight="1">
      <c r="A34" s="37"/>
      <c r="B34" s="25">
        <v>24</v>
      </c>
      <c r="C34" s="51">
        <v>468</v>
      </c>
      <c r="D34" s="52"/>
      <c r="E34" s="53"/>
      <c r="F34" s="51"/>
      <c r="G34" s="54">
        <v>200</v>
      </c>
      <c r="H34" s="62">
        <f t="shared" si="1"/>
        <v>200</v>
      </c>
      <c r="I34" s="55">
        <v>190</v>
      </c>
      <c r="J34" s="56" t="s">
        <v>38</v>
      </c>
    </row>
    <row r="35" spans="1:10" ht="24.75" customHeight="1">
      <c r="A35" s="37"/>
      <c r="B35" s="57">
        <v>25</v>
      </c>
      <c r="C35" s="58"/>
      <c r="D35" s="59"/>
      <c r="E35" s="60"/>
      <c r="F35" s="58"/>
      <c r="G35" s="61"/>
      <c r="H35" s="140">
        <f t="shared" si="1"/>
        <v>0</v>
      </c>
      <c r="I35" s="63"/>
      <c r="J35" s="64"/>
    </row>
    <row r="36" spans="1:11" ht="31.5" customHeight="1">
      <c r="A36" s="123" t="s">
        <v>22</v>
      </c>
      <c r="B36" s="124" t="s">
        <v>65</v>
      </c>
      <c r="C36" s="124" t="s">
        <v>24</v>
      </c>
      <c r="D36" s="125" t="s">
        <v>25</v>
      </c>
      <c r="E36" s="68" t="s">
        <v>26</v>
      </c>
      <c r="F36" s="68"/>
      <c r="G36" s="68"/>
      <c r="H36" s="126" t="s">
        <v>27</v>
      </c>
      <c r="I36" s="127" t="s">
        <v>28</v>
      </c>
      <c r="J36" s="128" t="s">
        <v>29</v>
      </c>
      <c r="K36" s="8"/>
    </row>
    <row r="37" spans="1:11" ht="31.5" customHeight="1">
      <c r="A37" s="123"/>
      <c r="B37" s="124"/>
      <c r="C37" s="124"/>
      <c r="D37" s="125"/>
      <c r="E37" s="68"/>
      <c r="F37" s="68"/>
      <c r="G37" s="68"/>
      <c r="H37" s="126"/>
      <c r="I37" s="127"/>
      <c r="J37" s="128"/>
      <c r="K37" s="8"/>
    </row>
    <row r="38" spans="1:11" ht="40.5" customHeight="1">
      <c r="A38" s="123"/>
      <c r="B38" s="124"/>
      <c r="C38" s="124"/>
      <c r="D38" s="125"/>
      <c r="E38" s="129" t="s">
        <v>30</v>
      </c>
      <c r="F38" s="130" t="s">
        <v>31</v>
      </c>
      <c r="G38" s="131" t="s">
        <v>32</v>
      </c>
      <c r="H38" s="126"/>
      <c r="I38" s="127"/>
      <c r="J38" s="128"/>
      <c r="K38" s="8"/>
    </row>
    <row r="39" spans="1:10" ht="24.75" customHeight="1">
      <c r="A39" s="37" t="s">
        <v>41</v>
      </c>
      <c r="B39" s="38">
        <v>26</v>
      </c>
      <c r="C39" s="75">
        <v>610</v>
      </c>
      <c r="D39" s="76"/>
      <c r="E39" s="77">
        <v>160</v>
      </c>
      <c r="F39" s="75">
        <v>700</v>
      </c>
      <c r="G39" s="78"/>
      <c r="H39" s="62">
        <f aca="true" t="shared" si="2" ref="H39:H48">SUM(E39:G39)</f>
        <v>860</v>
      </c>
      <c r="I39" s="80"/>
      <c r="J39" s="81" t="s">
        <v>38</v>
      </c>
    </row>
    <row r="40" spans="1:10" ht="24.75" customHeight="1">
      <c r="A40" s="37"/>
      <c r="B40" s="57">
        <v>27</v>
      </c>
      <c r="C40" s="51">
        <v>615</v>
      </c>
      <c r="D40" s="52"/>
      <c r="E40" s="53">
        <v>280</v>
      </c>
      <c r="F40" s="51">
        <v>800</v>
      </c>
      <c r="G40" s="54"/>
      <c r="H40" s="62">
        <f t="shared" si="2"/>
        <v>1080</v>
      </c>
      <c r="I40" s="55"/>
      <c r="J40" s="56" t="s">
        <v>34</v>
      </c>
    </row>
    <row r="41" spans="1:10" ht="24.75" customHeight="1">
      <c r="A41" s="37"/>
      <c r="B41" s="25">
        <v>28</v>
      </c>
      <c r="C41" s="51">
        <v>610</v>
      </c>
      <c r="D41" s="52"/>
      <c r="E41" s="53"/>
      <c r="F41" s="51">
        <v>310</v>
      </c>
      <c r="G41" s="54"/>
      <c r="H41" s="62">
        <f t="shared" si="2"/>
        <v>310</v>
      </c>
      <c r="I41" s="55"/>
      <c r="J41" s="56" t="s">
        <v>38</v>
      </c>
    </row>
    <row r="42" spans="1:10" ht="24.75" customHeight="1">
      <c r="A42" s="37"/>
      <c r="B42" s="25">
        <v>29</v>
      </c>
      <c r="C42" s="51">
        <v>616</v>
      </c>
      <c r="D42" s="52"/>
      <c r="E42" s="53"/>
      <c r="F42" s="51">
        <v>830</v>
      </c>
      <c r="G42" s="54"/>
      <c r="H42" s="62">
        <f t="shared" si="2"/>
        <v>830</v>
      </c>
      <c r="I42" s="55"/>
      <c r="J42" s="56" t="s">
        <v>35</v>
      </c>
    </row>
    <row r="43" spans="1:10" ht="24.75" customHeight="1">
      <c r="A43" s="37"/>
      <c r="B43" s="25">
        <v>30</v>
      </c>
      <c r="C43" s="51">
        <v>615</v>
      </c>
      <c r="D43" s="52"/>
      <c r="E43" s="53"/>
      <c r="F43" s="51">
        <v>540</v>
      </c>
      <c r="G43" s="54"/>
      <c r="H43" s="62">
        <f t="shared" si="2"/>
        <v>540</v>
      </c>
      <c r="I43" s="55"/>
      <c r="J43" s="56" t="s">
        <v>34</v>
      </c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37"/>
      <c r="B47" s="82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83" t="s">
        <v>4</v>
      </c>
      <c r="B49" s="83"/>
      <c r="C49" s="83"/>
      <c r="D49" s="83"/>
      <c r="E49" s="84">
        <f>SUM(E8:E48)</f>
        <v>2030</v>
      </c>
      <c r="F49" s="85"/>
      <c r="G49" s="85"/>
      <c r="H49" s="85"/>
      <c r="I49" s="85"/>
      <c r="J49" s="85"/>
    </row>
    <row r="50" spans="1:10" ht="28.5" customHeight="1">
      <c r="A50" s="83" t="s">
        <v>5</v>
      </c>
      <c r="B50" s="83"/>
      <c r="C50" s="83"/>
      <c r="D50" s="83"/>
      <c r="E50" s="83"/>
      <c r="F50" s="84">
        <f>SUM(F8:F48)</f>
        <v>13680</v>
      </c>
      <c r="G50" s="85"/>
      <c r="H50" s="85"/>
      <c r="I50" s="85"/>
      <c r="J50" s="85"/>
    </row>
    <row r="51" spans="1:10" ht="24.75" customHeight="1">
      <c r="A51" s="83" t="s">
        <v>6</v>
      </c>
      <c r="B51" s="83"/>
      <c r="C51" s="83"/>
      <c r="D51" s="83"/>
      <c r="E51" s="83"/>
      <c r="F51" s="83"/>
      <c r="G51" s="86">
        <f>SUM(G8:G48)</f>
        <v>33290</v>
      </c>
      <c r="H51" s="141"/>
      <c r="I51" s="141"/>
      <c r="J51" s="141"/>
    </row>
    <row r="52" spans="1:10" ht="30" customHeight="1">
      <c r="A52" s="83" t="s">
        <v>7</v>
      </c>
      <c r="B52" s="83"/>
      <c r="C52" s="83"/>
      <c r="D52" s="83"/>
      <c r="E52" s="83"/>
      <c r="F52" s="83"/>
      <c r="G52" s="83"/>
      <c r="H52" s="87">
        <f>SUM(H8:H48)</f>
        <v>49000</v>
      </c>
      <c r="I52" s="85"/>
      <c r="J52" s="85"/>
    </row>
    <row r="53" spans="1:11" ht="24.75" customHeight="1">
      <c r="A53" s="83" t="s">
        <v>43</v>
      </c>
      <c r="B53" s="83"/>
      <c r="C53" s="83"/>
      <c r="D53" s="83"/>
      <c r="E53" s="83"/>
      <c r="F53" s="83"/>
      <c r="G53" s="83"/>
      <c r="H53" s="83"/>
      <c r="I53" s="88">
        <f>SUM(I8:I48)</f>
        <v>2340</v>
      </c>
      <c r="J53" s="85"/>
      <c r="K53" s="89">
        <f>H52+I53</f>
        <v>51340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97" customFormat="1" ht="26.25" customHeight="1">
      <c r="A57" s="90" t="s">
        <v>45</v>
      </c>
      <c r="B57" s="91" t="s">
        <v>24</v>
      </c>
      <c r="C57" s="92" t="s">
        <v>25</v>
      </c>
      <c r="D57" s="93" t="s">
        <v>46</v>
      </c>
      <c r="E57" s="93"/>
      <c r="F57" s="93"/>
      <c r="G57" s="94" t="s">
        <v>47</v>
      </c>
      <c r="H57" s="94"/>
      <c r="I57" s="94"/>
      <c r="J57" s="95" t="s">
        <v>48</v>
      </c>
      <c r="K57" s="95"/>
      <c r="L57" s="95"/>
      <c r="M57" s="91" t="s">
        <v>49</v>
      </c>
      <c r="N57" s="96"/>
    </row>
    <row r="58" spans="1:14" s="97" customFormat="1" ht="55.5" customHeight="1">
      <c r="A58" s="90"/>
      <c r="B58" s="91"/>
      <c r="C58" s="92"/>
      <c r="D58" s="98" t="s">
        <v>50</v>
      </c>
      <c r="E58" s="99" t="s">
        <v>51</v>
      </c>
      <c r="F58" s="100" t="s">
        <v>52</v>
      </c>
      <c r="G58" s="101" t="s">
        <v>50</v>
      </c>
      <c r="H58" s="99" t="s">
        <v>51</v>
      </c>
      <c r="I58" s="102" t="s">
        <v>53</v>
      </c>
      <c r="J58" s="103" t="s">
        <v>50</v>
      </c>
      <c r="K58" s="99" t="s">
        <v>51</v>
      </c>
      <c r="L58" s="104" t="s">
        <v>54</v>
      </c>
      <c r="M58" s="91"/>
      <c r="N58" s="96"/>
    </row>
    <row r="59" spans="1:13" ht="24.75" customHeight="1">
      <c r="A59" s="105">
        <v>1</v>
      </c>
      <c r="B59" s="142"/>
      <c r="C59" s="143"/>
      <c r="D59" s="144"/>
      <c r="E59" s="145"/>
      <c r="F59" s="146"/>
      <c r="G59" s="147"/>
      <c r="H59" s="146"/>
      <c r="I59" s="148"/>
      <c r="J59" s="145"/>
      <c r="K59" s="146"/>
      <c r="L59" s="149"/>
      <c r="M59" s="142"/>
    </row>
    <row r="60" spans="1:13" ht="24.75" customHeight="1">
      <c r="A60" s="105">
        <v>2</v>
      </c>
      <c r="B60" s="142"/>
      <c r="C60" s="143"/>
      <c r="D60" s="144"/>
      <c r="E60" s="145"/>
      <c r="F60" s="146"/>
      <c r="G60" s="147"/>
      <c r="H60" s="146"/>
      <c r="I60" s="148"/>
      <c r="J60" s="145"/>
      <c r="K60" s="146"/>
      <c r="L60" s="149"/>
      <c r="M60" s="142"/>
    </row>
    <row r="61" spans="1:13" ht="24.75" customHeight="1">
      <c r="A61" s="105">
        <v>3</v>
      </c>
      <c r="B61" s="142"/>
      <c r="C61" s="143"/>
      <c r="D61" s="144"/>
      <c r="E61" s="145"/>
      <c r="F61" s="146"/>
      <c r="G61" s="147"/>
      <c r="H61" s="146"/>
      <c r="I61" s="148"/>
      <c r="J61" s="145"/>
      <c r="K61" s="146"/>
      <c r="L61" s="149"/>
      <c r="M61" s="142"/>
    </row>
    <row r="62" spans="1:13" ht="24.75" customHeight="1">
      <c r="A62" s="105">
        <v>4</v>
      </c>
      <c r="B62" s="142"/>
      <c r="C62" s="143"/>
      <c r="D62" s="144"/>
      <c r="E62" s="145"/>
      <c r="F62" s="146"/>
      <c r="G62" s="147"/>
      <c r="H62" s="146"/>
      <c r="I62" s="148"/>
      <c r="J62" s="145"/>
      <c r="K62" s="146"/>
      <c r="L62" s="149"/>
      <c r="M62" s="142"/>
    </row>
    <row r="63" spans="1:13" ht="24.75" customHeight="1">
      <c r="A63" s="105">
        <v>5</v>
      </c>
      <c r="B63" s="142"/>
      <c r="C63" s="143"/>
      <c r="D63" s="144"/>
      <c r="E63" s="145"/>
      <c r="F63" s="146"/>
      <c r="G63" s="147"/>
      <c r="H63" s="146"/>
      <c r="I63" s="148"/>
      <c r="J63" s="145"/>
      <c r="K63" s="146"/>
      <c r="L63" s="149"/>
      <c r="M63" s="142"/>
    </row>
    <row r="64" spans="1:13" ht="24.75" customHeight="1">
      <c r="A64" s="105">
        <v>6</v>
      </c>
      <c r="B64" s="142"/>
      <c r="C64" s="143"/>
      <c r="D64" s="144"/>
      <c r="E64" s="145"/>
      <c r="F64" s="146"/>
      <c r="G64" s="147"/>
      <c r="H64" s="146"/>
      <c r="I64" s="148"/>
      <c r="J64" s="145"/>
      <c r="K64" s="146"/>
      <c r="L64" s="149"/>
      <c r="M64" s="142"/>
    </row>
    <row r="65" spans="1:13" ht="24.75" customHeight="1">
      <c r="A65" s="105">
        <v>7</v>
      </c>
      <c r="B65" s="142"/>
      <c r="C65" s="143"/>
      <c r="D65" s="144"/>
      <c r="E65" s="145"/>
      <c r="F65" s="146"/>
      <c r="G65" s="147"/>
      <c r="H65" s="146"/>
      <c r="I65" s="148"/>
      <c r="J65" s="145"/>
      <c r="K65" s="146"/>
      <c r="L65" s="149"/>
      <c r="M65" s="142"/>
    </row>
    <row r="66" spans="1:13" ht="24.75" customHeight="1">
      <c r="A66" s="105">
        <v>8</v>
      </c>
      <c r="B66" s="142"/>
      <c r="C66" s="143"/>
      <c r="D66" s="144"/>
      <c r="E66" s="145"/>
      <c r="F66" s="146"/>
      <c r="G66" s="147"/>
      <c r="H66" s="146"/>
      <c r="I66" s="148"/>
      <c r="J66" s="145"/>
      <c r="K66" s="146"/>
      <c r="L66" s="149"/>
      <c r="M66" s="142"/>
    </row>
    <row r="67" spans="1:13" ht="24.75" customHeight="1">
      <c r="A67" s="105">
        <v>9</v>
      </c>
      <c r="B67" s="142"/>
      <c r="C67" s="143"/>
      <c r="D67" s="144"/>
      <c r="E67" s="145"/>
      <c r="F67" s="146"/>
      <c r="G67" s="147"/>
      <c r="H67" s="146"/>
      <c r="I67" s="148"/>
      <c r="J67" s="145"/>
      <c r="K67" s="146"/>
      <c r="L67" s="149"/>
      <c r="M67" s="142"/>
    </row>
    <row r="68" spans="1:13" ht="24.75" customHeight="1">
      <c r="A68" s="105">
        <v>10</v>
      </c>
      <c r="B68" s="142"/>
      <c r="C68" s="143"/>
      <c r="D68" s="144"/>
      <c r="E68" s="145"/>
      <c r="F68" s="146"/>
      <c r="G68" s="147"/>
      <c r="H68" s="146"/>
      <c r="I68" s="148"/>
      <c r="J68" s="145"/>
      <c r="K68" s="146"/>
      <c r="L68" s="149"/>
      <c r="M68" s="142"/>
    </row>
    <row r="69" spans="1:13" ht="24.75" customHeight="1">
      <c r="A69" s="105">
        <v>11</v>
      </c>
      <c r="B69" s="142"/>
      <c r="C69" s="143"/>
      <c r="D69" s="144"/>
      <c r="E69" s="145"/>
      <c r="F69" s="146"/>
      <c r="G69" s="147"/>
      <c r="H69" s="146"/>
      <c r="I69" s="148"/>
      <c r="J69" s="145"/>
      <c r="K69" s="146"/>
      <c r="L69" s="149"/>
      <c r="M69" s="142"/>
    </row>
    <row r="70" spans="1:13" ht="24.75" customHeight="1">
      <c r="A70" s="105">
        <v>12</v>
      </c>
      <c r="B70" s="142"/>
      <c r="C70" s="143"/>
      <c r="D70" s="144"/>
      <c r="E70" s="145"/>
      <c r="F70" s="146"/>
      <c r="G70" s="147"/>
      <c r="H70" s="146"/>
      <c r="I70" s="148"/>
      <c r="J70" s="145"/>
      <c r="K70" s="146"/>
      <c r="L70" s="149"/>
      <c r="M70" s="142"/>
    </row>
    <row r="71" spans="1:13" ht="24.75" customHeight="1">
      <c r="A71" s="105">
        <v>13</v>
      </c>
      <c r="B71" s="142"/>
      <c r="C71" s="143"/>
      <c r="D71" s="144"/>
      <c r="E71" s="145"/>
      <c r="F71" s="146"/>
      <c r="G71" s="147"/>
      <c r="H71" s="146"/>
      <c r="I71" s="148"/>
      <c r="J71" s="145"/>
      <c r="K71" s="146"/>
      <c r="L71" s="149"/>
      <c r="M71" s="142"/>
    </row>
    <row r="72" spans="1:13" ht="24.75" customHeight="1">
      <c r="A72" s="105">
        <v>14</v>
      </c>
      <c r="B72" s="142"/>
      <c r="C72" s="143"/>
      <c r="D72" s="144"/>
      <c r="E72" s="145"/>
      <c r="F72" s="146"/>
      <c r="G72" s="147"/>
      <c r="H72" s="146"/>
      <c r="I72" s="148"/>
      <c r="J72" s="145"/>
      <c r="K72" s="146"/>
      <c r="L72" s="149"/>
      <c r="M72" s="142"/>
    </row>
    <row r="73" spans="1:13" ht="24.75" customHeight="1">
      <c r="A73" s="105">
        <v>15</v>
      </c>
      <c r="B73" s="142"/>
      <c r="C73" s="143"/>
      <c r="D73" s="144"/>
      <c r="E73" s="145"/>
      <c r="F73" s="146"/>
      <c r="G73" s="147"/>
      <c r="H73" s="146"/>
      <c r="I73" s="148"/>
      <c r="J73" s="145"/>
      <c r="K73" s="146"/>
      <c r="L73" s="149"/>
      <c r="M73" s="142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1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1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1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97" customFormat="1" ht="26.25" customHeight="1">
      <c r="A80" s="90" t="s">
        <v>45</v>
      </c>
      <c r="B80" s="91" t="s">
        <v>24</v>
      </c>
      <c r="C80" s="92" t="s">
        <v>25</v>
      </c>
      <c r="D80" s="93" t="s">
        <v>46</v>
      </c>
      <c r="E80" s="93"/>
      <c r="F80" s="93"/>
      <c r="G80" s="94" t="s">
        <v>47</v>
      </c>
      <c r="H80" s="94"/>
      <c r="I80" s="94"/>
      <c r="J80" s="95" t="s">
        <v>48</v>
      </c>
      <c r="K80" s="95"/>
      <c r="L80" s="95"/>
      <c r="M80" s="91" t="s">
        <v>49</v>
      </c>
      <c r="N80" s="96"/>
    </row>
    <row r="81" spans="1:14" s="97" customFormat="1" ht="55.5" customHeight="1">
      <c r="A81" s="90"/>
      <c r="B81" s="91"/>
      <c r="C81" s="92"/>
      <c r="D81" s="98" t="s">
        <v>50</v>
      </c>
      <c r="E81" s="99" t="s">
        <v>51</v>
      </c>
      <c r="F81" s="100" t="s">
        <v>52</v>
      </c>
      <c r="G81" s="101" t="s">
        <v>50</v>
      </c>
      <c r="H81" s="99" t="s">
        <v>51</v>
      </c>
      <c r="I81" s="102" t="s">
        <v>53</v>
      </c>
      <c r="J81" s="103" t="s">
        <v>50</v>
      </c>
      <c r="K81" s="99" t="s">
        <v>51</v>
      </c>
      <c r="L81" s="104" t="s">
        <v>54</v>
      </c>
      <c r="M81" s="91"/>
      <c r="N81" s="96"/>
    </row>
    <row r="82" spans="1:13" ht="24.75" customHeight="1">
      <c r="A82" s="105">
        <v>1</v>
      </c>
      <c r="B82" s="142">
        <v>618</v>
      </c>
      <c r="C82" s="143"/>
      <c r="D82" s="144">
        <v>5980</v>
      </c>
      <c r="E82" s="145"/>
      <c r="F82" s="146"/>
      <c r="G82" s="147">
        <v>11660</v>
      </c>
      <c r="H82" s="146"/>
      <c r="I82" s="148"/>
      <c r="J82" s="145"/>
      <c r="K82" s="146">
        <v>182</v>
      </c>
      <c r="L82" s="149">
        <v>91</v>
      </c>
      <c r="M82" s="142"/>
    </row>
    <row r="83" spans="1:13" ht="24.75" customHeight="1">
      <c r="A83" s="105">
        <v>2</v>
      </c>
      <c r="B83" s="142">
        <v>618</v>
      </c>
      <c r="C83" s="143"/>
      <c r="D83" s="144">
        <v>10360</v>
      </c>
      <c r="E83" s="145"/>
      <c r="F83" s="146"/>
      <c r="G83" s="147">
        <v>9260</v>
      </c>
      <c r="H83" s="146"/>
      <c r="I83" s="148"/>
      <c r="J83" s="145"/>
      <c r="K83" s="146">
        <v>145</v>
      </c>
      <c r="L83" s="149">
        <v>72.5</v>
      </c>
      <c r="M83" s="142"/>
    </row>
    <row r="84" spans="1:13" ht="24.75" customHeight="1">
      <c r="A84" s="105">
        <v>3</v>
      </c>
      <c r="B84" s="142"/>
      <c r="C84" s="143"/>
      <c r="D84" s="144"/>
      <c r="E84" s="145"/>
      <c r="F84" s="146"/>
      <c r="G84" s="147"/>
      <c r="H84" s="146"/>
      <c r="I84" s="148"/>
      <c r="J84" s="145"/>
      <c r="K84" s="146"/>
      <c r="L84" s="149"/>
      <c r="M84" s="142"/>
    </row>
    <row r="85" spans="1:13" ht="24.75" customHeight="1">
      <c r="A85" s="105">
        <v>4</v>
      </c>
      <c r="B85" s="142"/>
      <c r="C85" s="143"/>
      <c r="D85" s="144"/>
      <c r="E85" s="145"/>
      <c r="F85" s="146"/>
      <c r="G85" s="147"/>
      <c r="H85" s="146"/>
      <c r="I85" s="148"/>
      <c r="J85" s="145"/>
      <c r="K85" s="146"/>
      <c r="L85" s="149"/>
      <c r="M85" s="142"/>
    </row>
    <row r="86" spans="1:13" ht="24.75" customHeight="1">
      <c r="A86" s="105">
        <v>5</v>
      </c>
      <c r="B86" s="142"/>
      <c r="C86" s="143"/>
      <c r="D86" s="144"/>
      <c r="E86" s="145"/>
      <c r="F86" s="146"/>
      <c r="G86" s="147"/>
      <c r="H86" s="146"/>
      <c r="I86" s="148"/>
      <c r="J86" s="145"/>
      <c r="K86" s="146"/>
      <c r="L86" s="149"/>
      <c r="M86" s="142"/>
    </row>
    <row r="87" spans="1:13" ht="24.75" customHeight="1">
      <c r="A87" s="105">
        <v>6</v>
      </c>
      <c r="B87" s="142"/>
      <c r="C87" s="143"/>
      <c r="D87" s="144"/>
      <c r="E87" s="145"/>
      <c r="F87" s="146"/>
      <c r="G87" s="147"/>
      <c r="H87" s="146"/>
      <c r="I87" s="148"/>
      <c r="J87" s="145"/>
      <c r="K87" s="146"/>
      <c r="L87" s="149"/>
      <c r="M87" s="142"/>
    </row>
    <row r="88" spans="1:13" ht="24.75" customHeight="1">
      <c r="A88" s="105">
        <v>7</v>
      </c>
      <c r="B88" s="142"/>
      <c r="C88" s="143"/>
      <c r="D88" s="144"/>
      <c r="E88" s="145"/>
      <c r="F88" s="146"/>
      <c r="G88" s="147"/>
      <c r="H88" s="146"/>
      <c r="I88" s="148"/>
      <c r="J88" s="145"/>
      <c r="K88" s="146"/>
      <c r="L88" s="149"/>
      <c r="M88" s="142"/>
    </row>
    <row r="89" spans="1:13" ht="24.75" customHeight="1">
      <c r="A89" s="105">
        <v>8</v>
      </c>
      <c r="B89" s="142"/>
      <c r="C89" s="143"/>
      <c r="D89" s="144"/>
      <c r="E89" s="145"/>
      <c r="F89" s="146"/>
      <c r="G89" s="147"/>
      <c r="H89" s="146"/>
      <c r="I89" s="148"/>
      <c r="J89" s="145"/>
      <c r="K89" s="146"/>
      <c r="L89" s="149"/>
      <c r="M89" s="142"/>
    </row>
    <row r="90" spans="1:13" ht="24.75" customHeight="1">
      <c r="A90" s="105">
        <v>9</v>
      </c>
      <c r="B90" s="142"/>
      <c r="C90" s="143"/>
      <c r="D90" s="144"/>
      <c r="E90" s="145"/>
      <c r="F90" s="146"/>
      <c r="G90" s="147"/>
      <c r="H90" s="146"/>
      <c r="I90" s="148"/>
      <c r="J90" s="145"/>
      <c r="K90" s="146"/>
      <c r="L90" s="149"/>
      <c r="M90" s="142"/>
    </row>
    <row r="91" spans="1:13" ht="24.75" customHeight="1">
      <c r="A91" s="105">
        <v>10</v>
      </c>
      <c r="B91" s="142"/>
      <c r="C91" s="143"/>
      <c r="D91" s="144"/>
      <c r="E91" s="145"/>
      <c r="F91" s="146"/>
      <c r="G91" s="147"/>
      <c r="H91" s="146"/>
      <c r="I91" s="148"/>
      <c r="J91" s="145"/>
      <c r="K91" s="146"/>
      <c r="L91" s="149"/>
      <c r="M91" s="142"/>
    </row>
    <row r="92" spans="1:13" ht="24.75" customHeight="1">
      <c r="A92" s="105">
        <v>11</v>
      </c>
      <c r="B92" s="142"/>
      <c r="C92" s="143"/>
      <c r="D92" s="144"/>
      <c r="E92" s="145"/>
      <c r="F92" s="146"/>
      <c r="G92" s="147"/>
      <c r="H92" s="146"/>
      <c r="I92" s="148"/>
      <c r="J92" s="145"/>
      <c r="K92" s="146"/>
      <c r="L92" s="149"/>
      <c r="M92" s="142"/>
    </row>
    <row r="93" spans="1:13" ht="24.75" customHeight="1">
      <c r="A93" s="105">
        <v>12</v>
      </c>
      <c r="B93" s="142"/>
      <c r="C93" s="143"/>
      <c r="D93" s="144"/>
      <c r="E93" s="145"/>
      <c r="F93" s="146"/>
      <c r="G93" s="147"/>
      <c r="H93" s="146"/>
      <c r="I93" s="148"/>
      <c r="J93" s="145"/>
      <c r="K93" s="146"/>
      <c r="L93" s="149"/>
      <c r="M93" s="142"/>
    </row>
    <row r="94" spans="1:13" ht="24.75" customHeight="1">
      <c r="A94" s="105">
        <v>13</v>
      </c>
      <c r="B94" s="142"/>
      <c r="C94" s="143"/>
      <c r="D94" s="144"/>
      <c r="E94" s="145"/>
      <c r="F94" s="146"/>
      <c r="G94" s="147"/>
      <c r="H94" s="146"/>
      <c r="I94" s="148"/>
      <c r="J94" s="145"/>
      <c r="K94" s="146"/>
      <c r="L94" s="149"/>
      <c r="M94" s="142"/>
    </row>
    <row r="95" spans="1:13" ht="24.75" customHeight="1">
      <c r="A95" s="105">
        <v>14</v>
      </c>
      <c r="B95" s="142"/>
      <c r="C95" s="143"/>
      <c r="D95" s="144"/>
      <c r="E95" s="145"/>
      <c r="F95" s="146"/>
      <c r="G95" s="147"/>
      <c r="H95" s="146"/>
      <c r="I95" s="148"/>
      <c r="J95" s="145"/>
      <c r="K95" s="146"/>
      <c r="L95" s="149"/>
      <c r="M95" s="142"/>
    </row>
    <row r="96" spans="1:13" ht="24.75" customHeight="1">
      <c r="A96" s="105">
        <v>15</v>
      </c>
      <c r="B96" s="142"/>
      <c r="C96" s="143"/>
      <c r="D96" s="144"/>
      <c r="E96" s="145"/>
      <c r="F96" s="146"/>
      <c r="G96" s="147"/>
      <c r="H96" s="146"/>
      <c r="I96" s="148"/>
      <c r="J96" s="145"/>
      <c r="K96" s="146"/>
      <c r="L96" s="149"/>
      <c r="M96" s="142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1">
        <f>(SUM(D82:D96)/1000)+(SUM(G82:G96)/1000)+(SUM(J82:J96)/1000)</f>
        <v>37.260000000000005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1">
        <f>(SUM(E82:E96))+(SUM(H82:H96))+(SUM(K82:K96))</f>
        <v>327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1">
        <f>(SUM(F82:F96))+(SUM(I82:I96))+(SUM(L82:L96))</f>
        <v>163.5</v>
      </c>
    </row>
    <row r="100" spans="1:10" ht="24.75" customHeight="1">
      <c r="A100" s="112"/>
      <c r="B100" s="112"/>
      <c r="C100" s="112"/>
      <c r="D100" s="112"/>
      <c r="E100" s="112"/>
      <c r="F100" s="112"/>
      <c r="G100" s="112"/>
      <c r="H100" s="112"/>
      <c r="I100" s="112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5" customFormat="1" ht="15">
      <c r="A102" s="113" t="s">
        <v>61</v>
      </c>
      <c r="B102" s="113"/>
      <c r="C102" s="113"/>
      <c r="D102" s="113"/>
      <c r="E102" s="114">
        <v>1</v>
      </c>
      <c r="F102" s="115" t="s">
        <v>17</v>
      </c>
    </row>
    <row r="103" spans="1:6" s="115" customFormat="1" ht="23.25" customHeight="1">
      <c r="A103" s="113" t="s">
        <v>62</v>
      </c>
      <c r="B103" s="113"/>
      <c r="C103" s="113"/>
      <c r="D103" s="113"/>
      <c r="E103" s="114">
        <v>29</v>
      </c>
      <c r="F103" s="115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2">
      <selection activeCell="N84" sqref="N84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0.85156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23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39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39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39"/>
      <c r="J7" s="35"/>
      <c r="K7" s="8"/>
    </row>
    <row r="8" spans="1:11" ht="24.75" customHeight="1">
      <c r="A8" s="37" t="s">
        <v>33</v>
      </c>
      <c r="B8" s="38">
        <v>1</v>
      </c>
      <c r="C8" s="38">
        <v>463</v>
      </c>
      <c r="D8" s="39"/>
      <c r="E8" s="40"/>
      <c r="F8" s="38">
        <v>470</v>
      </c>
      <c r="G8" s="41"/>
      <c r="H8" s="62">
        <f aca="true" t="shared" si="0" ref="H8:H22">SUM(E8:G8)</f>
        <v>470</v>
      </c>
      <c r="I8" s="43">
        <v>200</v>
      </c>
      <c r="J8" s="44" t="s">
        <v>37</v>
      </c>
      <c r="K8" s="8"/>
    </row>
    <row r="9" spans="1:11" ht="24.75" customHeight="1">
      <c r="A9" s="37"/>
      <c r="B9" s="25">
        <v>2</v>
      </c>
      <c r="C9" s="25">
        <v>609</v>
      </c>
      <c r="D9" s="45"/>
      <c r="E9" s="46">
        <v>300</v>
      </c>
      <c r="F9" s="25">
        <v>1000</v>
      </c>
      <c r="G9" s="47"/>
      <c r="H9" s="62">
        <f t="shared" si="0"/>
        <v>1300</v>
      </c>
      <c r="I9" s="49"/>
      <c r="J9" s="50" t="s">
        <v>34</v>
      </c>
      <c r="K9" s="8"/>
    </row>
    <row r="10" spans="1:11" ht="24.75" customHeight="1">
      <c r="A10" s="37"/>
      <c r="B10" s="25">
        <v>3</v>
      </c>
      <c r="C10" s="25">
        <v>615</v>
      </c>
      <c r="D10" s="45"/>
      <c r="E10" s="46">
        <v>290</v>
      </c>
      <c r="F10" s="25">
        <v>800</v>
      </c>
      <c r="G10" s="47"/>
      <c r="H10" s="62">
        <f t="shared" si="0"/>
        <v>1090</v>
      </c>
      <c r="I10" s="49"/>
      <c r="J10" s="50" t="s">
        <v>34</v>
      </c>
      <c r="K10" s="8"/>
    </row>
    <row r="11" spans="1:11" ht="24.75" customHeight="1">
      <c r="A11" s="37"/>
      <c r="B11" s="25">
        <v>4</v>
      </c>
      <c r="C11" s="25">
        <v>611</v>
      </c>
      <c r="D11" s="45"/>
      <c r="E11" s="46"/>
      <c r="F11" s="25">
        <v>600</v>
      </c>
      <c r="G11" s="47"/>
      <c r="H11" s="62">
        <f t="shared" si="0"/>
        <v>600</v>
      </c>
      <c r="I11" s="49"/>
      <c r="J11" s="50" t="s">
        <v>36</v>
      </c>
      <c r="K11" s="8"/>
    </row>
    <row r="12" spans="1:11" ht="24.75" customHeight="1">
      <c r="A12" s="37"/>
      <c r="B12" s="25">
        <v>5</v>
      </c>
      <c r="C12" s="25">
        <v>610</v>
      </c>
      <c r="D12" s="45"/>
      <c r="E12" s="46">
        <v>140</v>
      </c>
      <c r="F12" s="25">
        <v>600</v>
      </c>
      <c r="G12" s="47"/>
      <c r="H12" s="62">
        <f t="shared" si="0"/>
        <v>740</v>
      </c>
      <c r="I12" s="49"/>
      <c r="J12" s="50" t="s">
        <v>38</v>
      </c>
      <c r="K12" s="8"/>
    </row>
    <row r="13" spans="1:11" ht="24.75" customHeight="1">
      <c r="A13" s="37"/>
      <c r="B13" s="25">
        <v>6</v>
      </c>
      <c r="C13" s="25">
        <v>616</v>
      </c>
      <c r="D13" s="45"/>
      <c r="E13" s="46">
        <v>440</v>
      </c>
      <c r="F13" s="25">
        <v>1000</v>
      </c>
      <c r="G13" s="47"/>
      <c r="H13" s="62">
        <f t="shared" si="0"/>
        <v>1440</v>
      </c>
      <c r="I13" s="49"/>
      <c r="J13" s="50" t="s">
        <v>35</v>
      </c>
      <c r="K13" s="8"/>
    </row>
    <row r="14" spans="1:10" ht="24.75" customHeight="1">
      <c r="A14" s="37"/>
      <c r="B14" s="25">
        <v>7</v>
      </c>
      <c r="C14" s="51">
        <v>573</v>
      </c>
      <c r="D14" s="52"/>
      <c r="E14" s="53"/>
      <c r="F14" s="51"/>
      <c r="G14" s="54">
        <v>7630</v>
      </c>
      <c r="H14" s="62">
        <f t="shared" si="0"/>
        <v>7630</v>
      </c>
      <c r="I14" s="55"/>
      <c r="J14" s="56" t="s">
        <v>66</v>
      </c>
    </row>
    <row r="15" spans="1:10" ht="24.75" customHeight="1">
      <c r="A15" s="37"/>
      <c r="B15" s="25">
        <v>8</v>
      </c>
      <c r="C15" s="51">
        <v>609</v>
      </c>
      <c r="D15" s="52"/>
      <c r="E15" s="53"/>
      <c r="F15" s="51">
        <v>1080</v>
      </c>
      <c r="G15" s="54"/>
      <c r="H15" s="62">
        <f t="shared" si="0"/>
        <v>1080</v>
      </c>
      <c r="I15" s="55"/>
      <c r="J15" s="56" t="s">
        <v>34</v>
      </c>
    </row>
    <row r="16" spans="1:10" ht="24.75" customHeight="1">
      <c r="A16" s="37"/>
      <c r="B16" s="25">
        <v>9</v>
      </c>
      <c r="C16" s="51">
        <v>611</v>
      </c>
      <c r="D16" s="52"/>
      <c r="E16" s="53"/>
      <c r="F16" s="51">
        <v>570</v>
      </c>
      <c r="G16" s="54"/>
      <c r="H16" s="62">
        <f t="shared" si="0"/>
        <v>570</v>
      </c>
      <c r="I16" s="55"/>
      <c r="J16" s="56" t="s">
        <v>36</v>
      </c>
    </row>
    <row r="17" spans="1:10" ht="24.75" customHeight="1">
      <c r="A17" s="37"/>
      <c r="B17" s="25">
        <v>10</v>
      </c>
      <c r="C17" s="51">
        <v>615</v>
      </c>
      <c r="D17" s="52"/>
      <c r="E17" s="53"/>
      <c r="F17" s="51">
        <v>780</v>
      </c>
      <c r="G17" s="54"/>
      <c r="H17" s="62">
        <f t="shared" si="0"/>
        <v>780</v>
      </c>
      <c r="I17" s="55"/>
      <c r="J17" s="56" t="s">
        <v>34</v>
      </c>
    </row>
    <row r="18" spans="1:10" ht="24.75" customHeight="1">
      <c r="A18" s="37"/>
      <c r="B18" s="25">
        <v>11</v>
      </c>
      <c r="C18" s="51">
        <v>370</v>
      </c>
      <c r="D18" s="52"/>
      <c r="E18" s="53"/>
      <c r="F18" s="51">
        <v>830</v>
      </c>
      <c r="G18" s="54"/>
      <c r="H18" s="62">
        <f t="shared" si="0"/>
        <v>830</v>
      </c>
      <c r="I18" s="55"/>
      <c r="J18" s="56" t="s">
        <v>39</v>
      </c>
    </row>
    <row r="19" spans="1:10" ht="24.75" customHeight="1">
      <c r="A19" s="37"/>
      <c r="B19" s="25">
        <v>12</v>
      </c>
      <c r="C19" s="51">
        <v>610</v>
      </c>
      <c r="D19" s="52"/>
      <c r="E19" s="53"/>
      <c r="F19" s="51">
        <v>390</v>
      </c>
      <c r="G19" s="54"/>
      <c r="H19" s="62">
        <f t="shared" si="0"/>
        <v>390</v>
      </c>
      <c r="I19" s="55"/>
      <c r="J19" s="56" t="s">
        <v>38</v>
      </c>
    </row>
    <row r="20" spans="1:10" ht="24.75" customHeight="1">
      <c r="A20" s="37"/>
      <c r="B20" s="25">
        <v>13</v>
      </c>
      <c r="C20" s="51">
        <v>616</v>
      </c>
      <c r="D20" s="52"/>
      <c r="E20" s="53"/>
      <c r="F20" s="51">
        <v>350</v>
      </c>
      <c r="G20" s="54"/>
      <c r="H20" s="62">
        <f t="shared" si="0"/>
        <v>350</v>
      </c>
      <c r="I20" s="55"/>
      <c r="J20" s="56" t="s">
        <v>35</v>
      </c>
    </row>
    <row r="21" spans="1:10" ht="24.75" customHeight="1">
      <c r="A21" s="37"/>
      <c r="B21" s="25">
        <v>14</v>
      </c>
      <c r="C21" s="51"/>
      <c r="D21" s="52"/>
      <c r="E21" s="53"/>
      <c r="F21" s="51"/>
      <c r="G21" s="54"/>
      <c r="H21" s="62">
        <f t="shared" si="0"/>
        <v>0</v>
      </c>
      <c r="I21" s="55"/>
      <c r="J21" s="56"/>
    </row>
    <row r="22" spans="1:10" ht="24.75" customHeight="1">
      <c r="A22" s="37"/>
      <c r="B22" s="57">
        <v>15</v>
      </c>
      <c r="C22" s="58"/>
      <c r="D22" s="59"/>
      <c r="E22" s="60"/>
      <c r="F22" s="58"/>
      <c r="G22" s="61"/>
      <c r="H22" s="140">
        <f t="shared" si="0"/>
        <v>0</v>
      </c>
      <c r="I22" s="63"/>
      <c r="J22" s="64"/>
    </row>
    <row r="23" spans="1:11" ht="31.5" customHeight="1">
      <c r="A23" s="123" t="s">
        <v>22</v>
      </c>
      <c r="B23" s="124" t="s">
        <v>23</v>
      </c>
      <c r="C23" s="124" t="s">
        <v>24</v>
      </c>
      <c r="D23" s="125" t="s">
        <v>25</v>
      </c>
      <c r="E23" s="68" t="s">
        <v>26</v>
      </c>
      <c r="F23" s="68"/>
      <c r="G23" s="68"/>
      <c r="H23" s="126" t="s">
        <v>27</v>
      </c>
      <c r="I23" s="127" t="s">
        <v>28</v>
      </c>
      <c r="J23" s="128" t="s">
        <v>29</v>
      </c>
      <c r="K23" s="8"/>
    </row>
    <row r="24" spans="1:11" ht="31.5" customHeight="1">
      <c r="A24" s="123"/>
      <c r="B24" s="124"/>
      <c r="C24" s="124"/>
      <c r="D24" s="125"/>
      <c r="E24" s="68"/>
      <c r="F24" s="68"/>
      <c r="G24" s="68"/>
      <c r="H24" s="126"/>
      <c r="I24" s="127"/>
      <c r="J24" s="128"/>
      <c r="K24" s="8"/>
    </row>
    <row r="25" spans="1:11" ht="40.5" customHeight="1">
      <c r="A25" s="123"/>
      <c r="B25" s="124"/>
      <c r="C25" s="124"/>
      <c r="D25" s="125"/>
      <c r="E25" s="129" t="s">
        <v>30</v>
      </c>
      <c r="F25" s="130" t="s">
        <v>31</v>
      </c>
      <c r="G25" s="131" t="s">
        <v>32</v>
      </c>
      <c r="H25" s="126"/>
      <c r="I25" s="127"/>
      <c r="J25" s="128"/>
      <c r="K25" s="8"/>
    </row>
    <row r="26" spans="1:10" ht="24.75" customHeight="1">
      <c r="A26" s="37" t="s">
        <v>40</v>
      </c>
      <c r="B26" s="38">
        <v>16</v>
      </c>
      <c r="C26" s="75">
        <v>610</v>
      </c>
      <c r="D26" s="76"/>
      <c r="E26" s="77">
        <v>200</v>
      </c>
      <c r="F26" s="75">
        <v>500</v>
      </c>
      <c r="G26" s="78"/>
      <c r="H26" s="62">
        <f aca="true" t="shared" si="1" ref="H26:H35">SUM(E26:G26)</f>
        <v>700</v>
      </c>
      <c r="I26" s="80"/>
      <c r="J26" s="81" t="s">
        <v>38</v>
      </c>
    </row>
    <row r="27" spans="1:10" ht="24.75" customHeight="1">
      <c r="A27" s="37"/>
      <c r="B27" s="57">
        <v>17</v>
      </c>
      <c r="C27" s="51">
        <v>613</v>
      </c>
      <c r="D27" s="52"/>
      <c r="E27" s="53">
        <v>170</v>
      </c>
      <c r="F27" s="51">
        <v>800</v>
      </c>
      <c r="G27" s="54"/>
      <c r="H27" s="62">
        <f t="shared" si="1"/>
        <v>970</v>
      </c>
      <c r="I27" s="55"/>
      <c r="J27" s="56" t="s">
        <v>35</v>
      </c>
    </row>
    <row r="28" spans="1:10" ht="24.75" customHeight="1">
      <c r="A28" s="37"/>
      <c r="B28" s="25">
        <v>18</v>
      </c>
      <c r="C28" s="51">
        <v>615</v>
      </c>
      <c r="D28" s="52"/>
      <c r="E28" s="53"/>
      <c r="F28" s="51">
        <v>1330</v>
      </c>
      <c r="G28" s="54"/>
      <c r="H28" s="62">
        <f t="shared" si="1"/>
        <v>1330</v>
      </c>
      <c r="I28" s="55"/>
      <c r="J28" s="56" t="s">
        <v>34</v>
      </c>
    </row>
    <row r="29" spans="1:10" ht="24.75" customHeight="1">
      <c r="A29" s="37"/>
      <c r="B29" s="25">
        <v>19</v>
      </c>
      <c r="C29" s="51">
        <v>568</v>
      </c>
      <c r="D29" s="52"/>
      <c r="E29" s="53"/>
      <c r="F29" s="51"/>
      <c r="G29" s="54">
        <v>870</v>
      </c>
      <c r="H29" s="62">
        <f t="shared" si="1"/>
        <v>870</v>
      </c>
      <c r="I29" s="55"/>
      <c r="J29" s="56" t="s">
        <v>39</v>
      </c>
    </row>
    <row r="30" spans="1:10" ht="24.75" customHeight="1">
      <c r="A30" s="37"/>
      <c r="B30" s="25">
        <v>20</v>
      </c>
      <c r="C30" s="51">
        <v>610</v>
      </c>
      <c r="D30" s="52"/>
      <c r="E30" s="53">
        <v>430</v>
      </c>
      <c r="F30" s="51">
        <v>1000</v>
      </c>
      <c r="G30" s="54"/>
      <c r="H30" s="62">
        <f t="shared" si="1"/>
        <v>1430</v>
      </c>
      <c r="I30" s="55"/>
      <c r="J30" s="56" t="s">
        <v>38</v>
      </c>
    </row>
    <row r="31" spans="1:10" ht="24.75" customHeight="1">
      <c r="A31" s="37"/>
      <c r="B31" s="25">
        <v>21</v>
      </c>
      <c r="C31" s="51">
        <v>615</v>
      </c>
      <c r="D31" s="52"/>
      <c r="E31" s="53">
        <v>390</v>
      </c>
      <c r="F31" s="51">
        <v>1000</v>
      </c>
      <c r="G31" s="54"/>
      <c r="H31" s="62">
        <f t="shared" si="1"/>
        <v>1390</v>
      </c>
      <c r="I31" s="55"/>
      <c r="J31" s="56" t="s">
        <v>34</v>
      </c>
    </row>
    <row r="32" spans="1:10" ht="24.75" customHeight="1">
      <c r="A32" s="37"/>
      <c r="B32" s="25">
        <v>22</v>
      </c>
      <c r="C32" s="51">
        <v>613</v>
      </c>
      <c r="D32" s="52"/>
      <c r="E32" s="53"/>
      <c r="F32" s="51">
        <v>540</v>
      </c>
      <c r="G32" s="54"/>
      <c r="H32" s="62">
        <f t="shared" si="1"/>
        <v>540</v>
      </c>
      <c r="I32" s="55"/>
      <c r="J32" s="56" t="s">
        <v>35</v>
      </c>
    </row>
    <row r="33" spans="1:10" ht="24.75" customHeight="1">
      <c r="A33" s="37"/>
      <c r="B33" s="25">
        <v>23</v>
      </c>
      <c r="C33" s="51"/>
      <c r="D33" s="52"/>
      <c r="E33" s="53"/>
      <c r="F33" s="51"/>
      <c r="G33" s="54"/>
      <c r="H33" s="62">
        <f t="shared" si="1"/>
        <v>0</v>
      </c>
      <c r="I33" s="55"/>
      <c r="J33" s="56"/>
    </row>
    <row r="34" spans="1:10" ht="24.75" customHeight="1">
      <c r="A34" s="37"/>
      <c r="B34" s="25">
        <v>24</v>
      </c>
      <c r="C34" s="51"/>
      <c r="D34" s="52"/>
      <c r="E34" s="53"/>
      <c r="F34" s="51"/>
      <c r="G34" s="54"/>
      <c r="H34" s="62">
        <f t="shared" si="1"/>
        <v>0</v>
      </c>
      <c r="I34" s="55"/>
      <c r="J34" s="56"/>
    </row>
    <row r="35" spans="1:10" ht="24.75" customHeight="1">
      <c r="A35" s="37"/>
      <c r="B35" s="57">
        <v>25</v>
      </c>
      <c r="C35" s="58"/>
      <c r="D35" s="59"/>
      <c r="E35" s="60"/>
      <c r="F35" s="58"/>
      <c r="G35" s="61"/>
      <c r="H35" s="140">
        <f t="shared" si="1"/>
        <v>0</v>
      </c>
      <c r="I35" s="63"/>
      <c r="J35" s="64"/>
    </row>
    <row r="36" spans="1:11" ht="31.5" customHeight="1">
      <c r="A36" s="123" t="s">
        <v>22</v>
      </c>
      <c r="B36" s="124" t="s">
        <v>65</v>
      </c>
      <c r="C36" s="124" t="s">
        <v>24</v>
      </c>
      <c r="D36" s="125" t="s">
        <v>25</v>
      </c>
      <c r="E36" s="68" t="s">
        <v>26</v>
      </c>
      <c r="F36" s="68"/>
      <c r="G36" s="68"/>
      <c r="H36" s="126" t="s">
        <v>27</v>
      </c>
      <c r="I36" s="127" t="s">
        <v>28</v>
      </c>
      <c r="J36" s="128" t="s">
        <v>29</v>
      </c>
      <c r="K36" s="8"/>
    </row>
    <row r="37" spans="1:11" ht="31.5" customHeight="1">
      <c r="A37" s="123"/>
      <c r="B37" s="124"/>
      <c r="C37" s="124"/>
      <c r="D37" s="125"/>
      <c r="E37" s="68"/>
      <c r="F37" s="68"/>
      <c r="G37" s="68"/>
      <c r="H37" s="126"/>
      <c r="I37" s="127"/>
      <c r="J37" s="128"/>
      <c r="K37" s="8"/>
    </row>
    <row r="38" spans="1:11" ht="40.5" customHeight="1">
      <c r="A38" s="123"/>
      <c r="B38" s="124"/>
      <c r="C38" s="124"/>
      <c r="D38" s="125"/>
      <c r="E38" s="129" t="s">
        <v>30</v>
      </c>
      <c r="F38" s="130" t="s">
        <v>31</v>
      </c>
      <c r="G38" s="131" t="s">
        <v>32</v>
      </c>
      <c r="H38" s="126"/>
      <c r="I38" s="127"/>
      <c r="J38" s="128"/>
      <c r="K38" s="8"/>
    </row>
    <row r="39" spans="1:10" ht="24.75" customHeight="1">
      <c r="A39" s="37" t="s">
        <v>41</v>
      </c>
      <c r="B39" s="38">
        <v>26</v>
      </c>
      <c r="C39" s="75">
        <v>615</v>
      </c>
      <c r="D39" s="76"/>
      <c r="E39" s="77">
        <v>220</v>
      </c>
      <c r="F39" s="75">
        <v>900</v>
      </c>
      <c r="G39" s="78"/>
      <c r="H39" s="62">
        <f aca="true" t="shared" si="2" ref="H39:H48">SUM(E39:G39)</f>
        <v>1120</v>
      </c>
      <c r="I39" s="80"/>
      <c r="J39" s="81" t="s">
        <v>34</v>
      </c>
    </row>
    <row r="40" spans="1:10" ht="24.75" customHeight="1">
      <c r="A40" s="37"/>
      <c r="B40" s="57">
        <v>27</v>
      </c>
      <c r="C40" s="51">
        <v>610</v>
      </c>
      <c r="D40" s="52"/>
      <c r="E40" s="53">
        <v>180</v>
      </c>
      <c r="F40" s="51">
        <v>800</v>
      </c>
      <c r="G40" s="54"/>
      <c r="H40" s="62">
        <f t="shared" si="2"/>
        <v>980</v>
      </c>
      <c r="I40" s="55"/>
      <c r="J40" s="56" t="s">
        <v>38</v>
      </c>
    </row>
    <row r="41" spans="1:10" ht="24.75" customHeight="1">
      <c r="A41" s="37"/>
      <c r="B41" s="25">
        <v>28</v>
      </c>
      <c r="C41" s="51">
        <v>569</v>
      </c>
      <c r="D41" s="52"/>
      <c r="E41" s="53"/>
      <c r="F41" s="51"/>
      <c r="G41" s="54">
        <v>860</v>
      </c>
      <c r="H41" s="62">
        <f t="shared" si="2"/>
        <v>860</v>
      </c>
      <c r="I41" s="55"/>
      <c r="J41" s="56" t="s">
        <v>68</v>
      </c>
    </row>
    <row r="42" spans="1:10" ht="24.75" customHeight="1">
      <c r="A42" s="37"/>
      <c r="B42" s="25">
        <v>29</v>
      </c>
      <c r="C42" s="51">
        <v>610</v>
      </c>
      <c r="D42" s="52"/>
      <c r="E42" s="53">
        <v>330</v>
      </c>
      <c r="F42" s="51">
        <v>1000</v>
      </c>
      <c r="G42" s="54"/>
      <c r="H42" s="62">
        <f t="shared" si="2"/>
        <v>1330</v>
      </c>
      <c r="I42" s="55"/>
      <c r="J42" s="56" t="s">
        <v>38</v>
      </c>
    </row>
    <row r="43" spans="1:10" ht="24.75" customHeight="1">
      <c r="A43" s="37"/>
      <c r="B43" s="25">
        <v>30</v>
      </c>
      <c r="C43" s="51">
        <v>615</v>
      </c>
      <c r="D43" s="52"/>
      <c r="E43" s="53">
        <v>220</v>
      </c>
      <c r="F43" s="51">
        <v>800</v>
      </c>
      <c r="G43" s="54"/>
      <c r="H43" s="62">
        <f t="shared" si="2"/>
        <v>1020</v>
      </c>
      <c r="I43" s="55"/>
      <c r="J43" s="56" t="s">
        <v>34</v>
      </c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37"/>
      <c r="B47" s="82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83" t="s">
        <v>4</v>
      </c>
      <c r="B49" s="83"/>
      <c r="C49" s="83"/>
      <c r="D49" s="83"/>
      <c r="E49" s="84">
        <f>SUM(E8:E48)</f>
        <v>3310</v>
      </c>
      <c r="F49" s="85"/>
      <c r="G49" s="85"/>
      <c r="H49" s="85"/>
      <c r="I49" s="85"/>
      <c r="J49" s="85"/>
    </row>
    <row r="50" spans="1:10" ht="28.5" customHeight="1">
      <c r="A50" s="83" t="s">
        <v>5</v>
      </c>
      <c r="B50" s="83"/>
      <c r="C50" s="83"/>
      <c r="D50" s="83"/>
      <c r="E50" s="83"/>
      <c r="F50" s="84">
        <f>SUM(F8:F48)</f>
        <v>17140</v>
      </c>
      <c r="G50" s="85"/>
      <c r="H50" s="85"/>
      <c r="I50" s="85"/>
      <c r="J50" s="85"/>
    </row>
    <row r="51" spans="1:10" ht="24.75" customHeight="1">
      <c r="A51" s="83" t="s">
        <v>6</v>
      </c>
      <c r="B51" s="83"/>
      <c r="C51" s="83"/>
      <c r="D51" s="83"/>
      <c r="E51" s="83"/>
      <c r="F51" s="83"/>
      <c r="G51" s="86">
        <f>SUM(G8:G48)</f>
        <v>9360</v>
      </c>
      <c r="H51" s="141"/>
      <c r="I51" s="141"/>
      <c r="J51" s="141"/>
    </row>
    <row r="52" spans="1:10" ht="30" customHeight="1">
      <c r="A52" s="83" t="s">
        <v>7</v>
      </c>
      <c r="B52" s="83"/>
      <c r="C52" s="83"/>
      <c r="D52" s="83"/>
      <c r="E52" s="83"/>
      <c r="F52" s="83"/>
      <c r="G52" s="83"/>
      <c r="H52" s="87">
        <f>SUM(H8:H48)</f>
        <v>29810</v>
      </c>
      <c r="I52" s="85"/>
      <c r="J52" s="85"/>
    </row>
    <row r="53" spans="1:11" ht="24.75" customHeight="1">
      <c r="A53" s="83" t="s">
        <v>43</v>
      </c>
      <c r="B53" s="83"/>
      <c r="C53" s="83"/>
      <c r="D53" s="83"/>
      <c r="E53" s="83"/>
      <c r="F53" s="83"/>
      <c r="G53" s="83"/>
      <c r="H53" s="83"/>
      <c r="I53" s="88">
        <f>SUM(I8:I48)</f>
        <v>200</v>
      </c>
      <c r="J53" s="85"/>
      <c r="K53" s="89">
        <f>H52+I53</f>
        <v>30010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97" customFormat="1" ht="26.25" customHeight="1">
      <c r="A57" s="90" t="s">
        <v>45</v>
      </c>
      <c r="B57" s="91" t="s">
        <v>24</v>
      </c>
      <c r="C57" s="92" t="s">
        <v>25</v>
      </c>
      <c r="D57" s="93" t="s">
        <v>46</v>
      </c>
      <c r="E57" s="93"/>
      <c r="F57" s="93"/>
      <c r="G57" s="94" t="s">
        <v>47</v>
      </c>
      <c r="H57" s="94"/>
      <c r="I57" s="94"/>
      <c r="J57" s="95" t="s">
        <v>48</v>
      </c>
      <c r="K57" s="95"/>
      <c r="L57" s="95"/>
      <c r="M57" s="91" t="s">
        <v>49</v>
      </c>
      <c r="N57" s="96"/>
    </row>
    <row r="58" spans="1:14" s="97" customFormat="1" ht="55.5" customHeight="1">
      <c r="A58" s="90"/>
      <c r="B58" s="91"/>
      <c r="C58" s="92"/>
      <c r="D58" s="98" t="s">
        <v>50</v>
      </c>
      <c r="E58" s="99" t="s">
        <v>51</v>
      </c>
      <c r="F58" s="100" t="s">
        <v>52</v>
      </c>
      <c r="G58" s="101" t="s">
        <v>50</v>
      </c>
      <c r="H58" s="99" t="s">
        <v>51</v>
      </c>
      <c r="I58" s="102" t="s">
        <v>53</v>
      </c>
      <c r="J58" s="103" t="s">
        <v>50</v>
      </c>
      <c r="K58" s="99" t="s">
        <v>51</v>
      </c>
      <c r="L58" s="104" t="s">
        <v>54</v>
      </c>
      <c r="M58" s="91"/>
      <c r="N58" s="96"/>
    </row>
    <row r="59" spans="1:13" ht="24.75" customHeight="1">
      <c r="A59" s="105">
        <v>1</v>
      </c>
      <c r="B59" s="142"/>
      <c r="C59" s="143"/>
      <c r="D59" s="144"/>
      <c r="E59" s="145"/>
      <c r="F59" s="146"/>
      <c r="G59" s="147"/>
      <c r="H59" s="146"/>
      <c r="I59" s="148"/>
      <c r="J59" s="145"/>
      <c r="K59" s="146"/>
      <c r="L59" s="149"/>
      <c r="M59" s="142"/>
    </row>
    <row r="60" spans="1:13" ht="24.75" customHeight="1">
      <c r="A60" s="105">
        <v>2</v>
      </c>
      <c r="B60" s="142"/>
      <c r="C60" s="143"/>
      <c r="D60" s="144"/>
      <c r="E60" s="145"/>
      <c r="F60" s="146"/>
      <c r="G60" s="147"/>
      <c r="H60" s="146"/>
      <c r="I60" s="148"/>
      <c r="J60" s="145"/>
      <c r="K60" s="146"/>
      <c r="L60" s="149"/>
      <c r="M60" s="142"/>
    </row>
    <row r="61" spans="1:13" ht="24.75" customHeight="1">
      <c r="A61" s="105">
        <v>3</v>
      </c>
      <c r="B61" s="142"/>
      <c r="C61" s="143"/>
      <c r="D61" s="144"/>
      <c r="E61" s="145"/>
      <c r="F61" s="146"/>
      <c r="G61" s="147"/>
      <c r="H61" s="146"/>
      <c r="I61" s="148"/>
      <c r="J61" s="145"/>
      <c r="K61" s="146"/>
      <c r="L61" s="149"/>
      <c r="M61" s="142"/>
    </row>
    <row r="62" spans="1:13" ht="24.75" customHeight="1">
      <c r="A62" s="105">
        <v>4</v>
      </c>
      <c r="B62" s="142"/>
      <c r="C62" s="143"/>
      <c r="D62" s="144"/>
      <c r="E62" s="145"/>
      <c r="F62" s="146"/>
      <c r="G62" s="147"/>
      <c r="H62" s="146"/>
      <c r="I62" s="148"/>
      <c r="J62" s="145"/>
      <c r="K62" s="146"/>
      <c r="L62" s="149"/>
      <c r="M62" s="142"/>
    </row>
    <row r="63" spans="1:13" ht="24.75" customHeight="1">
      <c r="A63" s="105">
        <v>5</v>
      </c>
      <c r="B63" s="142"/>
      <c r="C63" s="143"/>
      <c r="D63" s="144"/>
      <c r="E63" s="145"/>
      <c r="F63" s="146"/>
      <c r="G63" s="147"/>
      <c r="H63" s="146"/>
      <c r="I63" s="148"/>
      <c r="J63" s="145"/>
      <c r="K63" s="146"/>
      <c r="L63" s="149"/>
      <c r="M63" s="142"/>
    </row>
    <row r="64" spans="1:13" ht="24.75" customHeight="1">
      <c r="A64" s="105">
        <v>6</v>
      </c>
      <c r="B64" s="142"/>
      <c r="C64" s="143"/>
      <c r="D64" s="144"/>
      <c r="E64" s="145"/>
      <c r="F64" s="146"/>
      <c r="G64" s="147"/>
      <c r="H64" s="146"/>
      <c r="I64" s="148"/>
      <c r="J64" s="145"/>
      <c r="K64" s="146"/>
      <c r="L64" s="149"/>
      <c r="M64" s="142"/>
    </row>
    <row r="65" spans="1:13" ht="24.75" customHeight="1">
      <c r="A65" s="105">
        <v>7</v>
      </c>
      <c r="B65" s="142"/>
      <c r="C65" s="143"/>
      <c r="D65" s="144"/>
      <c r="E65" s="145"/>
      <c r="F65" s="146"/>
      <c r="G65" s="147"/>
      <c r="H65" s="146"/>
      <c r="I65" s="148"/>
      <c r="J65" s="145"/>
      <c r="K65" s="146"/>
      <c r="L65" s="149"/>
      <c r="M65" s="142"/>
    </row>
    <row r="66" spans="1:13" ht="24.75" customHeight="1">
      <c r="A66" s="105">
        <v>8</v>
      </c>
      <c r="B66" s="142"/>
      <c r="C66" s="143"/>
      <c r="D66" s="144"/>
      <c r="E66" s="145"/>
      <c r="F66" s="146"/>
      <c r="G66" s="147"/>
      <c r="H66" s="146"/>
      <c r="I66" s="148"/>
      <c r="J66" s="145"/>
      <c r="K66" s="146"/>
      <c r="L66" s="149"/>
      <c r="M66" s="142"/>
    </row>
    <row r="67" spans="1:13" ht="24.75" customHeight="1">
      <c r="A67" s="105">
        <v>9</v>
      </c>
      <c r="B67" s="142"/>
      <c r="C67" s="143"/>
      <c r="D67" s="144"/>
      <c r="E67" s="145"/>
      <c r="F67" s="146"/>
      <c r="G67" s="147"/>
      <c r="H67" s="146"/>
      <c r="I67" s="148"/>
      <c r="J67" s="145"/>
      <c r="K67" s="146"/>
      <c r="L67" s="149"/>
      <c r="M67" s="142"/>
    </row>
    <row r="68" spans="1:13" ht="24.75" customHeight="1">
      <c r="A68" s="105">
        <v>10</v>
      </c>
      <c r="B68" s="142"/>
      <c r="C68" s="143"/>
      <c r="D68" s="144"/>
      <c r="E68" s="145"/>
      <c r="F68" s="146"/>
      <c r="G68" s="147"/>
      <c r="H68" s="146"/>
      <c r="I68" s="148"/>
      <c r="J68" s="145"/>
      <c r="K68" s="146"/>
      <c r="L68" s="149"/>
      <c r="M68" s="142"/>
    </row>
    <row r="69" spans="1:13" ht="24.75" customHeight="1">
      <c r="A69" s="105">
        <v>11</v>
      </c>
      <c r="B69" s="142"/>
      <c r="C69" s="143"/>
      <c r="D69" s="144"/>
      <c r="E69" s="145"/>
      <c r="F69" s="146"/>
      <c r="G69" s="147"/>
      <c r="H69" s="146"/>
      <c r="I69" s="148"/>
      <c r="J69" s="145"/>
      <c r="K69" s="146"/>
      <c r="L69" s="149"/>
      <c r="M69" s="142"/>
    </row>
    <row r="70" spans="1:13" ht="24.75" customHeight="1">
      <c r="A70" s="105">
        <v>12</v>
      </c>
      <c r="B70" s="142"/>
      <c r="C70" s="143"/>
      <c r="D70" s="144"/>
      <c r="E70" s="145"/>
      <c r="F70" s="146"/>
      <c r="G70" s="147"/>
      <c r="H70" s="146"/>
      <c r="I70" s="148"/>
      <c r="J70" s="145"/>
      <c r="K70" s="146"/>
      <c r="L70" s="149"/>
      <c r="M70" s="142"/>
    </row>
    <row r="71" spans="1:13" ht="24.75" customHeight="1">
      <c r="A71" s="105">
        <v>13</v>
      </c>
      <c r="B71" s="142"/>
      <c r="C71" s="143"/>
      <c r="D71" s="144"/>
      <c r="E71" s="145"/>
      <c r="F71" s="146"/>
      <c r="G71" s="147"/>
      <c r="H71" s="146"/>
      <c r="I71" s="148"/>
      <c r="J71" s="145"/>
      <c r="K71" s="146"/>
      <c r="L71" s="149"/>
      <c r="M71" s="142"/>
    </row>
    <row r="72" spans="1:13" ht="24.75" customHeight="1">
      <c r="A72" s="105">
        <v>14</v>
      </c>
      <c r="B72" s="142"/>
      <c r="C72" s="143"/>
      <c r="D72" s="144"/>
      <c r="E72" s="145"/>
      <c r="F72" s="146"/>
      <c r="G72" s="147"/>
      <c r="H72" s="146"/>
      <c r="I72" s="148"/>
      <c r="J72" s="145"/>
      <c r="K72" s="146"/>
      <c r="L72" s="149"/>
      <c r="M72" s="142"/>
    </row>
    <row r="73" spans="1:13" ht="24.75" customHeight="1">
      <c r="A73" s="105">
        <v>15</v>
      </c>
      <c r="B73" s="142"/>
      <c r="C73" s="143"/>
      <c r="D73" s="144"/>
      <c r="E73" s="145"/>
      <c r="F73" s="146"/>
      <c r="G73" s="147"/>
      <c r="H73" s="146"/>
      <c r="I73" s="148"/>
      <c r="J73" s="145"/>
      <c r="K73" s="146"/>
      <c r="L73" s="149"/>
      <c r="M73" s="142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1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1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1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97" customFormat="1" ht="26.25" customHeight="1">
      <c r="A80" s="90" t="s">
        <v>45</v>
      </c>
      <c r="B80" s="91" t="s">
        <v>24</v>
      </c>
      <c r="C80" s="92" t="s">
        <v>25</v>
      </c>
      <c r="D80" s="93" t="s">
        <v>46</v>
      </c>
      <c r="E80" s="93"/>
      <c r="F80" s="93"/>
      <c r="G80" s="94" t="s">
        <v>47</v>
      </c>
      <c r="H80" s="94"/>
      <c r="I80" s="94"/>
      <c r="J80" s="95" t="s">
        <v>48</v>
      </c>
      <c r="K80" s="95"/>
      <c r="L80" s="95"/>
      <c r="M80" s="91" t="s">
        <v>49</v>
      </c>
      <c r="N80" s="96"/>
    </row>
    <row r="81" spans="1:14" s="97" customFormat="1" ht="55.5" customHeight="1">
      <c r="A81" s="90"/>
      <c r="B81" s="91"/>
      <c r="C81" s="92"/>
      <c r="D81" s="98" t="s">
        <v>50</v>
      </c>
      <c r="E81" s="99" t="s">
        <v>51</v>
      </c>
      <c r="F81" s="100" t="s">
        <v>52</v>
      </c>
      <c r="G81" s="101" t="s">
        <v>50</v>
      </c>
      <c r="H81" s="99" t="s">
        <v>51</v>
      </c>
      <c r="I81" s="102" t="s">
        <v>53</v>
      </c>
      <c r="J81" s="103" t="s">
        <v>50</v>
      </c>
      <c r="K81" s="99" t="s">
        <v>51</v>
      </c>
      <c r="L81" s="104" t="s">
        <v>54</v>
      </c>
      <c r="M81" s="91"/>
      <c r="N81" s="96"/>
    </row>
    <row r="82" spans="1:13" ht="24.75" customHeight="1">
      <c r="A82" s="105">
        <v>1</v>
      </c>
      <c r="B82" s="142">
        <v>618</v>
      </c>
      <c r="C82" s="143"/>
      <c r="D82" s="144">
        <v>7320</v>
      </c>
      <c r="E82" s="145"/>
      <c r="F82" s="146"/>
      <c r="G82" s="147">
        <v>7780</v>
      </c>
      <c r="H82" s="146"/>
      <c r="I82" s="148"/>
      <c r="J82" s="145"/>
      <c r="K82" s="146">
        <v>143</v>
      </c>
      <c r="L82" s="149">
        <v>71.5</v>
      </c>
      <c r="M82" s="142"/>
    </row>
    <row r="83" spans="1:13" ht="24.75" customHeight="1">
      <c r="A83" s="105">
        <v>2</v>
      </c>
      <c r="B83" s="142">
        <v>618</v>
      </c>
      <c r="C83" s="143"/>
      <c r="D83" s="144">
        <v>11820</v>
      </c>
      <c r="E83" s="145">
        <v>118</v>
      </c>
      <c r="F83" s="146">
        <v>59</v>
      </c>
      <c r="G83" s="147"/>
      <c r="H83" s="146"/>
      <c r="I83" s="148"/>
      <c r="J83" s="145"/>
      <c r="K83" s="146"/>
      <c r="L83" s="149"/>
      <c r="M83" s="142"/>
    </row>
    <row r="84" spans="1:13" ht="24.75" customHeight="1">
      <c r="A84" s="105">
        <v>3</v>
      </c>
      <c r="B84" s="142"/>
      <c r="C84" s="143"/>
      <c r="D84" s="144"/>
      <c r="E84" s="145"/>
      <c r="F84" s="146"/>
      <c r="G84" s="147"/>
      <c r="H84" s="146"/>
      <c r="I84" s="148"/>
      <c r="J84" s="145"/>
      <c r="K84" s="146"/>
      <c r="L84" s="149"/>
      <c r="M84" s="142"/>
    </row>
    <row r="85" spans="1:13" ht="24.75" customHeight="1">
      <c r="A85" s="105">
        <v>4</v>
      </c>
      <c r="B85" s="142"/>
      <c r="C85" s="143"/>
      <c r="D85" s="144"/>
      <c r="E85" s="145"/>
      <c r="F85" s="146"/>
      <c r="G85" s="147"/>
      <c r="H85" s="146"/>
      <c r="I85" s="148"/>
      <c r="J85" s="145"/>
      <c r="K85" s="146"/>
      <c r="L85" s="149"/>
      <c r="M85" s="142"/>
    </row>
    <row r="86" spans="1:13" ht="24.75" customHeight="1">
      <c r="A86" s="105">
        <v>5</v>
      </c>
      <c r="B86" s="142"/>
      <c r="C86" s="143"/>
      <c r="D86" s="144"/>
      <c r="E86" s="145"/>
      <c r="F86" s="146"/>
      <c r="G86" s="147"/>
      <c r="H86" s="146"/>
      <c r="I86" s="148"/>
      <c r="J86" s="145"/>
      <c r="K86" s="146"/>
      <c r="L86" s="149"/>
      <c r="M86" s="142"/>
    </row>
    <row r="87" spans="1:13" ht="24.75" customHeight="1">
      <c r="A87" s="105">
        <v>6</v>
      </c>
      <c r="B87" s="142"/>
      <c r="C87" s="143"/>
      <c r="D87" s="144"/>
      <c r="E87" s="145"/>
      <c r="F87" s="146"/>
      <c r="G87" s="147"/>
      <c r="H87" s="146"/>
      <c r="I87" s="148"/>
      <c r="J87" s="145"/>
      <c r="K87" s="146"/>
      <c r="L87" s="149"/>
      <c r="M87" s="142"/>
    </row>
    <row r="88" spans="1:13" ht="24.75" customHeight="1">
      <c r="A88" s="105">
        <v>7</v>
      </c>
      <c r="B88" s="142"/>
      <c r="C88" s="143"/>
      <c r="D88" s="144"/>
      <c r="E88" s="145"/>
      <c r="F88" s="146"/>
      <c r="G88" s="147"/>
      <c r="H88" s="146"/>
      <c r="I88" s="148"/>
      <c r="J88" s="145"/>
      <c r="K88" s="146"/>
      <c r="L88" s="149"/>
      <c r="M88" s="142"/>
    </row>
    <row r="89" spans="1:13" ht="24.75" customHeight="1">
      <c r="A89" s="105">
        <v>8</v>
      </c>
      <c r="B89" s="142"/>
      <c r="C89" s="143"/>
      <c r="D89" s="144"/>
      <c r="E89" s="145"/>
      <c r="F89" s="146"/>
      <c r="G89" s="147"/>
      <c r="H89" s="146"/>
      <c r="I89" s="148"/>
      <c r="J89" s="145"/>
      <c r="K89" s="146"/>
      <c r="L89" s="149"/>
      <c r="M89" s="142"/>
    </row>
    <row r="90" spans="1:13" ht="24.75" customHeight="1">
      <c r="A90" s="105">
        <v>9</v>
      </c>
      <c r="B90" s="142"/>
      <c r="C90" s="143"/>
      <c r="D90" s="144"/>
      <c r="E90" s="145"/>
      <c r="F90" s="146"/>
      <c r="G90" s="147"/>
      <c r="H90" s="146"/>
      <c r="I90" s="148"/>
      <c r="J90" s="145"/>
      <c r="K90" s="146"/>
      <c r="L90" s="149"/>
      <c r="M90" s="142"/>
    </row>
    <row r="91" spans="1:13" ht="24.75" customHeight="1">
      <c r="A91" s="105">
        <v>10</v>
      </c>
      <c r="B91" s="142"/>
      <c r="C91" s="143"/>
      <c r="D91" s="144"/>
      <c r="E91" s="145"/>
      <c r="F91" s="146"/>
      <c r="G91" s="147"/>
      <c r="H91" s="146"/>
      <c r="I91" s="148"/>
      <c r="J91" s="145"/>
      <c r="K91" s="146"/>
      <c r="L91" s="149"/>
      <c r="M91" s="142"/>
    </row>
    <row r="92" spans="1:13" ht="24.75" customHeight="1">
      <c r="A92" s="105">
        <v>11</v>
      </c>
      <c r="B92" s="142"/>
      <c r="C92" s="143"/>
      <c r="D92" s="144"/>
      <c r="E92" s="145"/>
      <c r="F92" s="146"/>
      <c r="G92" s="147"/>
      <c r="H92" s="146"/>
      <c r="I92" s="148"/>
      <c r="J92" s="145"/>
      <c r="K92" s="146"/>
      <c r="L92" s="149"/>
      <c r="M92" s="142"/>
    </row>
    <row r="93" spans="1:13" ht="24.75" customHeight="1">
      <c r="A93" s="105">
        <v>12</v>
      </c>
      <c r="B93" s="142"/>
      <c r="C93" s="143"/>
      <c r="D93" s="144"/>
      <c r="E93" s="145"/>
      <c r="F93" s="146"/>
      <c r="G93" s="147"/>
      <c r="H93" s="146"/>
      <c r="I93" s="148"/>
      <c r="J93" s="145"/>
      <c r="K93" s="146"/>
      <c r="L93" s="149"/>
      <c r="M93" s="142"/>
    </row>
    <row r="94" spans="1:13" ht="24.75" customHeight="1">
      <c r="A94" s="105">
        <v>13</v>
      </c>
      <c r="B94" s="142"/>
      <c r="C94" s="143"/>
      <c r="D94" s="144"/>
      <c r="E94" s="145"/>
      <c r="F94" s="146"/>
      <c r="G94" s="147"/>
      <c r="H94" s="146"/>
      <c r="I94" s="148"/>
      <c r="J94" s="145"/>
      <c r="K94" s="146"/>
      <c r="L94" s="149"/>
      <c r="M94" s="142"/>
    </row>
    <row r="95" spans="1:13" ht="24.75" customHeight="1">
      <c r="A95" s="105">
        <v>14</v>
      </c>
      <c r="B95" s="142"/>
      <c r="C95" s="143"/>
      <c r="D95" s="144"/>
      <c r="E95" s="145"/>
      <c r="F95" s="146"/>
      <c r="G95" s="147"/>
      <c r="H95" s="146"/>
      <c r="I95" s="148"/>
      <c r="J95" s="145"/>
      <c r="K95" s="146"/>
      <c r="L95" s="149"/>
      <c r="M95" s="142"/>
    </row>
    <row r="96" spans="1:13" ht="24.75" customHeight="1">
      <c r="A96" s="105">
        <v>15</v>
      </c>
      <c r="B96" s="142"/>
      <c r="C96" s="143"/>
      <c r="D96" s="144"/>
      <c r="E96" s="145"/>
      <c r="F96" s="146"/>
      <c r="G96" s="147"/>
      <c r="H96" s="146"/>
      <c r="I96" s="148"/>
      <c r="J96" s="145"/>
      <c r="K96" s="146"/>
      <c r="L96" s="149"/>
      <c r="M96" s="142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1">
        <f>(SUM(D82:D96)/1000)+(SUM(G82:G96)/1000)+(SUM(J82:J96)/1000)</f>
        <v>26.92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1">
        <f>(SUM(E82:E96))+(SUM(H82:H96))+(SUM(K82:K96))</f>
        <v>261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1">
        <f>(SUM(F82:F96))+(SUM(I82:I96))+(SUM(L82:L96))</f>
        <v>130.5</v>
      </c>
    </row>
    <row r="100" spans="1:10" ht="24.75" customHeight="1">
      <c r="A100" s="112"/>
      <c r="B100" s="112"/>
      <c r="C100" s="112"/>
      <c r="D100" s="112"/>
      <c r="E100" s="112"/>
      <c r="F100" s="112"/>
      <c r="G100" s="112"/>
      <c r="H100" s="112"/>
      <c r="I100" s="112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5" customFormat="1" ht="15">
      <c r="A102" s="113" t="s">
        <v>61</v>
      </c>
      <c r="B102" s="113"/>
      <c r="C102" s="113"/>
      <c r="D102" s="113"/>
      <c r="E102" s="114">
        <v>2</v>
      </c>
      <c r="F102" s="115" t="s">
        <v>17</v>
      </c>
    </row>
    <row r="103" spans="1:6" s="115" customFormat="1" ht="23.25" customHeight="1">
      <c r="A103" s="113" t="s">
        <v>62</v>
      </c>
      <c r="B103" s="113"/>
      <c r="C103" s="113"/>
      <c r="D103" s="113"/>
      <c r="E103" s="114">
        <v>39</v>
      </c>
      <c r="F103" s="115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B43">
      <selection activeCell="J39" sqref="J39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5.85156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24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39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39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39"/>
      <c r="J7" s="35"/>
      <c r="K7" s="8"/>
    </row>
    <row r="8" spans="1:11" ht="24.75" customHeight="1">
      <c r="A8" s="37" t="s">
        <v>33</v>
      </c>
      <c r="B8" s="38">
        <v>1</v>
      </c>
      <c r="C8" s="38">
        <v>573</v>
      </c>
      <c r="D8" s="39"/>
      <c r="E8" s="40">
        <v>8640</v>
      </c>
      <c r="F8" s="38"/>
      <c r="G8" s="41"/>
      <c r="H8" s="62">
        <f aca="true" t="shared" si="0" ref="H8:H22">SUM(E8:G8)</f>
        <v>8640</v>
      </c>
      <c r="I8" s="43"/>
      <c r="J8" s="44" t="s">
        <v>70</v>
      </c>
      <c r="K8" s="8"/>
    </row>
    <row r="9" spans="1:11" ht="24.75" customHeight="1">
      <c r="A9" s="37"/>
      <c r="B9" s="25">
        <v>2</v>
      </c>
      <c r="C9" s="25">
        <v>609</v>
      </c>
      <c r="D9" s="45"/>
      <c r="E9" s="46">
        <v>500</v>
      </c>
      <c r="F9" s="25">
        <v>1270</v>
      </c>
      <c r="G9" s="47"/>
      <c r="H9" s="62">
        <f t="shared" si="0"/>
        <v>1770</v>
      </c>
      <c r="I9" s="49"/>
      <c r="J9" s="50" t="s">
        <v>34</v>
      </c>
      <c r="K9" s="8"/>
    </row>
    <row r="10" spans="1:11" ht="24.75" customHeight="1">
      <c r="A10" s="37"/>
      <c r="B10" s="25">
        <v>3</v>
      </c>
      <c r="C10" s="25">
        <v>610</v>
      </c>
      <c r="D10" s="45"/>
      <c r="E10" s="46"/>
      <c r="F10" s="25">
        <v>660</v>
      </c>
      <c r="G10" s="47"/>
      <c r="H10" s="62">
        <f t="shared" si="0"/>
        <v>660</v>
      </c>
      <c r="I10" s="49"/>
      <c r="J10" s="50" t="s">
        <v>38</v>
      </c>
      <c r="K10" s="8"/>
    </row>
    <row r="11" spans="1:11" ht="24.75" customHeight="1">
      <c r="A11" s="37"/>
      <c r="B11" s="25">
        <v>4</v>
      </c>
      <c r="C11" s="25">
        <v>463</v>
      </c>
      <c r="D11" s="45"/>
      <c r="E11" s="46">
        <v>300</v>
      </c>
      <c r="F11" s="25">
        <v>510</v>
      </c>
      <c r="G11" s="47"/>
      <c r="H11" s="62">
        <f t="shared" si="0"/>
        <v>810</v>
      </c>
      <c r="I11" s="49"/>
      <c r="J11" s="50" t="s">
        <v>37</v>
      </c>
      <c r="K11" s="8"/>
    </row>
    <row r="12" spans="1:11" ht="24.75" customHeight="1">
      <c r="A12" s="37"/>
      <c r="B12" s="25">
        <v>5</v>
      </c>
      <c r="C12" s="25">
        <v>611</v>
      </c>
      <c r="D12" s="45"/>
      <c r="E12" s="46"/>
      <c r="F12" s="25">
        <v>760</v>
      </c>
      <c r="G12" s="47"/>
      <c r="H12" s="62">
        <f t="shared" si="0"/>
        <v>760</v>
      </c>
      <c r="I12" s="49"/>
      <c r="J12" s="50" t="s">
        <v>36</v>
      </c>
      <c r="K12" s="8"/>
    </row>
    <row r="13" spans="1:11" ht="24.75" customHeight="1">
      <c r="A13" s="37"/>
      <c r="B13" s="25">
        <v>6</v>
      </c>
      <c r="C13" s="25">
        <v>568</v>
      </c>
      <c r="D13" s="45"/>
      <c r="E13" s="46"/>
      <c r="F13" s="25">
        <v>2810</v>
      </c>
      <c r="G13" s="47"/>
      <c r="H13" s="62">
        <f t="shared" si="0"/>
        <v>2810</v>
      </c>
      <c r="I13" s="49"/>
      <c r="J13" s="50" t="s">
        <v>38</v>
      </c>
      <c r="K13" s="8"/>
    </row>
    <row r="14" spans="1:10" ht="24.75" customHeight="1">
      <c r="A14" s="37"/>
      <c r="B14" s="25">
        <v>7</v>
      </c>
      <c r="C14" s="51">
        <v>609</v>
      </c>
      <c r="D14" s="52"/>
      <c r="E14" s="53"/>
      <c r="F14" s="51">
        <v>1140</v>
      </c>
      <c r="G14" s="54"/>
      <c r="H14" s="62">
        <f t="shared" si="0"/>
        <v>1140</v>
      </c>
      <c r="I14" s="55"/>
      <c r="J14" s="56" t="s">
        <v>34</v>
      </c>
    </row>
    <row r="15" spans="1:10" ht="24.75" customHeight="1">
      <c r="A15" s="37"/>
      <c r="B15" s="25">
        <v>8</v>
      </c>
      <c r="C15" s="51">
        <v>463</v>
      </c>
      <c r="D15" s="52"/>
      <c r="E15" s="53"/>
      <c r="F15" s="51">
        <v>883</v>
      </c>
      <c r="G15" s="54"/>
      <c r="H15" s="62">
        <f t="shared" si="0"/>
        <v>883</v>
      </c>
      <c r="I15" s="55"/>
      <c r="J15" s="56" t="s">
        <v>37</v>
      </c>
    </row>
    <row r="16" spans="1:10" ht="24.75" customHeight="1">
      <c r="A16" s="37"/>
      <c r="B16" s="25">
        <v>9</v>
      </c>
      <c r="C16" s="51">
        <v>615</v>
      </c>
      <c r="D16" s="52"/>
      <c r="E16" s="53"/>
      <c r="F16" s="51">
        <v>1020</v>
      </c>
      <c r="G16" s="54"/>
      <c r="H16" s="62">
        <f t="shared" si="0"/>
        <v>1020</v>
      </c>
      <c r="I16" s="55"/>
      <c r="J16" s="56" t="s">
        <v>34</v>
      </c>
    </row>
    <row r="17" spans="1:10" ht="24.75" customHeight="1">
      <c r="A17" s="37"/>
      <c r="B17" s="25">
        <v>10</v>
      </c>
      <c r="C17" s="51">
        <v>370</v>
      </c>
      <c r="D17" s="52"/>
      <c r="E17" s="53"/>
      <c r="F17" s="51"/>
      <c r="G17" s="54"/>
      <c r="H17" s="62">
        <f t="shared" si="0"/>
        <v>0</v>
      </c>
      <c r="I17" s="55">
        <v>560</v>
      </c>
      <c r="J17" s="56" t="s">
        <v>39</v>
      </c>
    </row>
    <row r="18" spans="1:10" ht="24.75" customHeight="1">
      <c r="A18" s="37"/>
      <c r="B18" s="25">
        <v>11</v>
      </c>
      <c r="C18" s="51">
        <v>610</v>
      </c>
      <c r="D18" s="52"/>
      <c r="E18" s="53"/>
      <c r="F18" s="51">
        <v>500</v>
      </c>
      <c r="G18" s="54"/>
      <c r="H18" s="62">
        <f t="shared" si="0"/>
        <v>500</v>
      </c>
      <c r="I18" s="55"/>
      <c r="J18" s="56" t="s">
        <v>38</v>
      </c>
    </row>
    <row r="19" spans="1:10" ht="24.75" customHeight="1">
      <c r="A19" s="37"/>
      <c r="B19" s="25">
        <v>12</v>
      </c>
      <c r="C19" s="51">
        <v>611</v>
      </c>
      <c r="D19" s="52"/>
      <c r="E19" s="53">
        <v>400</v>
      </c>
      <c r="F19" s="51">
        <v>710</v>
      </c>
      <c r="G19" s="54"/>
      <c r="H19" s="62">
        <f t="shared" si="0"/>
        <v>1110</v>
      </c>
      <c r="I19" s="55"/>
      <c r="J19" s="56" t="s">
        <v>36</v>
      </c>
    </row>
    <row r="20" spans="1:10" ht="24.75" customHeight="1">
      <c r="A20" s="37"/>
      <c r="B20" s="25">
        <v>13</v>
      </c>
      <c r="C20" s="51">
        <v>610</v>
      </c>
      <c r="D20" s="52"/>
      <c r="E20" s="53">
        <v>200</v>
      </c>
      <c r="F20" s="51">
        <v>300</v>
      </c>
      <c r="G20" s="54"/>
      <c r="H20" s="62">
        <f t="shared" si="0"/>
        <v>500</v>
      </c>
      <c r="I20" s="55"/>
      <c r="J20" s="56" t="s">
        <v>38</v>
      </c>
    </row>
    <row r="21" spans="1:10" ht="24.75" customHeight="1">
      <c r="A21" s="37"/>
      <c r="B21" s="25">
        <v>14</v>
      </c>
      <c r="C21" s="51"/>
      <c r="D21" s="52"/>
      <c r="E21" s="53"/>
      <c r="F21" s="51"/>
      <c r="G21" s="54"/>
      <c r="H21" s="62">
        <f t="shared" si="0"/>
        <v>0</v>
      </c>
      <c r="I21" s="55"/>
      <c r="J21" s="56"/>
    </row>
    <row r="22" spans="1:10" ht="24.75" customHeight="1">
      <c r="A22" s="37"/>
      <c r="B22" s="57">
        <v>15</v>
      </c>
      <c r="C22" s="58"/>
      <c r="D22" s="59"/>
      <c r="E22" s="60"/>
      <c r="F22" s="58"/>
      <c r="G22" s="61"/>
      <c r="H22" s="140">
        <f t="shared" si="0"/>
        <v>0</v>
      </c>
      <c r="I22" s="63"/>
      <c r="J22" s="64"/>
    </row>
    <row r="23" spans="1:11" ht="31.5" customHeight="1">
      <c r="A23" s="123" t="s">
        <v>22</v>
      </c>
      <c r="B23" s="124" t="s">
        <v>23</v>
      </c>
      <c r="C23" s="124" t="s">
        <v>24</v>
      </c>
      <c r="D23" s="125" t="s">
        <v>25</v>
      </c>
      <c r="E23" s="68" t="s">
        <v>26</v>
      </c>
      <c r="F23" s="68"/>
      <c r="G23" s="68"/>
      <c r="H23" s="126" t="s">
        <v>27</v>
      </c>
      <c r="I23" s="127" t="s">
        <v>28</v>
      </c>
      <c r="J23" s="128" t="s">
        <v>29</v>
      </c>
      <c r="K23" s="8"/>
    </row>
    <row r="24" spans="1:11" ht="31.5" customHeight="1">
      <c r="A24" s="123"/>
      <c r="B24" s="124"/>
      <c r="C24" s="124"/>
      <c r="D24" s="125"/>
      <c r="E24" s="68"/>
      <c r="F24" s="68"/>
      <c r="G24" s="68"/>
      <c r="H24" s="126"/>
      <c r="I24" s="127"/>
      <c r="J24" s="128"/>
      <c r="K24" s="8"/>
    </row>
    <row r="25" spans="1:11" ht="40.5" customHeight="1">
      <c r="A25" s="123"/>
      <c r="B25" s="124"/>
      <c r="C25" s="124"/>
      <c r="D25" s="125"/>
      <c r="E25" s="129" t="s">
        <v>30</v>
      </c>
      <c r="F25" s="130" t="s">
        <v>31</v>
      </c>
      <c r="G25" s="131" t="s">
        <v>32</v>
      </c>
      <c r="H25" s="126"/>
      <c r="I25" s="127"/>
      <c r="J25" s="128"/>
      <c r="K25" s="8"/>
    </row>
    <row r="26" spans="1:10" ht="24.75" customHeight="1">
      <c r="A26" s="37" t="s">
        <v>40</v>
      </c>
      <c r="B26" s="38">
        <v>16</v>
      </c>
      <c r="C26" s="75">
        <v>610</v>
      </c>
      <c r="D26" s="76"/>
      <c r="E26" s="77">
        <v>680</v>
      </c>
      <c r="F26" s="75">
        <v>1000</v>
      </c>
      <c r="G26" s="78"/>
      <c r="H26" s="62">
        <f aca="true" t="shared" si="1" ref="H26:H35">SUM(E26:G26)</f>
        <v>1680</v>
      </c>
      <c r="I26" s="80"/>
      <c r="J26" s="81" t="s">
        <v>38</v>
      </c>
    </row>
    <row r="27" spans="1:10" ht="24.75" customHeight="1">
      <c r="A27" s="37"/>
      <c r="B27" s="57">
        <v>17</v>
      </c>
      <c r="C27" s="51">
        <v>615</v>
      </c>
      <c r="D27" s="52"/>
      <c r="E27" s="53">
        <v>200</v>
      </c>
      <c r="F27" s="51">
        <v>1000</v>
      </c>
      <c r="G27" s="54"/>
      <c r="H27" s="62">
        <f t="shared" si="1"/>
        <v>1200</v>
      </c>
      <c r="I27" s="55"/>
      <c r="J27" s="56" t="s">
        <v>34</v>
      </c>
    </row>
    <row r="28" spans="1:10" ht="24.75" customHeight="1">
      <c r="A28" s="37"/>
      <c r="B28" s="25">
        <v>18</v>
      </c>
      <c r="C28" s="51">
        <v>616</v>
      </c>
      <c r="D28" s="52"/>
      <c r="E28" s="53">
        <v>290</v>
      </c>
      <c r="F28" s="51">
        <v>1000</v>
      </c>
      <c r="G28" s="54"/>
      <c r="H28" s="62">
        <f t="shared" si="1"/>
        <v>1290</v>
      </c>
      <c r="I28" s="55"/>
      <c r="J28" s="56" t="s">
        <v>35</v>
      </c>
    </row>
    <row r="29" spans="1:10" ht="24.75" customHeight="1">
      <c r="A29" s="37"/>
      <c r="B29" s="25">
        <v>19</v>
      </c>
      <c r="C29" s="51">
        <v>615</v>
      </c>
      <c r="D29" s="52"/>
      <c r="E29" s="53">
        <v>160</v>
      </c>
      <c r="F29" s="51">
        <v>800</v>
      </c>
      <c r="G29" s="54"/>
      <c r="H29" s="62">
        <f t="shared" si="1"/>
        <v>960</v>
      </c>
      <c r="I29" s="55"/>
      <c r="J29" s="56" t="s">
        <v>34</v>
      </c>
    </row>
    <row r="30" spans="1:10" ht="24.75" customHeight="1">
      <c r="A30" s="37"/>
      <c r="B30" s="25">
        <v>20</v>
      </c>
      <c r="C30" s="51">
        <v>610</v>
      </c>
      <c r="D30" s="52"/>
      <c r="E30" s="53">
        <v>180</v>
      </c>
      <c r="F30" s="51">
        <v>800</v>
      </c>
      <c r="G30" s="54"/>
      <c r="H30" s="62">
        <f t="shared" si="1"/>
        <v>980</v>
      </c>
      <c r="I30" s="55"/>
      <c r="J30" s="56" t="s">
        <v>38</v>
      </c>
    </row>
    <row r="31" spans="1:10" ht="24.75" customHeight="1">
      <c r="A31" s="37"/>
      <c r="B31" s="25">
        <v>21</v>
      </c>
      <c r="C31" s="51"/>
      <c r="D31" s="52"/>
      <c r="E31" s="53"/>
      <c r="F31" s="51"/>
      <c r="G31" s="54"/>
      <c r="H31" s="62">
        <f t="shared" si="1"/>
        <v>0</v>
      </c>
      <c r="I31" s="55"/>
      <c r="J31" s="56"/>
    </row>
    <row r="32" spans="1:10" ht="24.75" customHeight="1">
      <c r="A32" s="37"/>
      <c r="B32" s="25">
        <v>22</v>
      </c>
      <c r="C32" s="51"/>
      <c r="D32" s="52"/>
      <c r="E32" s="53"/>
      <c r="F32" s="51"/>
      <c r="G32" s="54"/>
      <c r="H32" s="62">
        <f t="shared" si="1"/>
        <v>0</v>
      </c>
      <c r="I32" s="55"/>
      <c r="J32" s="56"/>
    </row>
    <row r="33" spans="1:10" ht="24.75" customHeight="1">
      <c r="A33" s="37"/>
      <c r="B33" s="25">
        <v>23</v>
      </c>
      <c r="C33" s="51"/>
      <c r="D33" s="52"/>
      <c r="E33" s="53"/>
      <c r="F33" s="51"/>
      <c r="G33" s="54"/>
      <c r="H33" s="62">
        <f t="shared" si="1"/>
        <v>0</v>
      </c>
      <c r="I33" s="55"/>
      <c r="J33" s="56"/>
    </row>
    <row r="34" spans="1:10" ht="24.75" customHeight="1">
      <c r="A34" s="37"/>
      <c r="B34" s="25">
        <v>24</v>
      </c>
      <c r="C34" s="51"/>
      <c r="D34" s="52"/>
      <c r="E34" s="53"/>
      <c r="F34" s="51"/>
      <c r="G34" s="54"/>
      <c r="H34" s="62">
        <f t="shared" si="1"/>
        <v>0</v>
      </c>
      <c r="I34" s="55"/>
      <c r="J34" s="56"/>
    </row>
    <row r="35" spans="1:10" ht="24.75" customHeight="1">
      <c r="A35" s="37"/>
      <c r="B35" s="57">
        <v>25</v>
      </c>
      <c r="C35" s="58"/>
      <c r="D35" s="59"/>
      <c r="E35" s="60"/>
      <c r="F35" s="58"/>
      <c r="G35" s="61"/>
      <c r="H35" s="140">
        <f t="shared" si="1"/>
        <v>0</v>
      </c>
      <c r="I35" s="63"/>
      <c r="J35" s="64"/>
    </row>
    <row r="36" spans="1:11" ht="31.5" customHeight="1">
      <c r="A36" s="123" t="s">
        <v>22</v>
      </c>
      <c r="B36" s="124" t="s">
        <v>65</v>
      </c>
      <c r="C36" s="124" t="s">
        <v>24</v>
      </c>
      <c r="D36" s="125" t="s">
        <v>25</v>
      </c>
      <c r="E36" s="68" t="s">
        <v>26</v>
      </c>
      <c r="F36" s="68"/>
      <c r="G36" s="68"/>
      <c r="H36" s="126" t="s">
        <v>27</v>
      </c>
      <c r="I36" s="127" t="s">
        <v>28</v>
      </c>
      <c r="J36" s="128" t="s">
        <v>29</v>
      </c>
      <c r="K36" s="8"/>
    </row>
    <row r="37" spans="1:11" ht="31.5" customHeight="1">
      <c r="A37" s="123"/>
      <c r="B37" s="124"/>
      <c r="C37" s="124"/>
      <c r="D37" s="125"/>
      <c r="E37" s="68"/>
      <c r="F37" s="68"/>
      <c r="G37" s="68"/>
      <c r="H37" s="126"/>
      <c r="I37" s="127"/>
      <c r="J37" s="128"/>
      <c r="K37" s="8"/>
    </row>
    <row r="38" spans="1:11" ht="40.5" customHeight="1">
      <c r="A38" s="123"/>
      <c r="B38" s="124"/>
      <c r="C38" s="124"/>
      <c r="D38" s="125"/>
      <c r="E38" s="129" t="s">
        <v>30</v>
      </c>
      <c r="F38" s="130" t="s">
        <v>31</v>
      </c>
      <c r="G38" s="131" t="s">
        <v>32</v>
      </c>
      <c r="H38" s="126"/>
      <c r="I38" s="127"/>
      <c r="J38" s="128"/>
      <c r="K38" s="8"/>
    </row>
    <row r="39" spans="1:10" ht="24.75" customHeight="1">
      <c r="A39" s="37" t="s">
        <v>41</v>
      </c>
      <c r="B39" s="38">
        <v>26</v>
      </c>
      <c r="C39" s="75">
        <v>610</v>
      </c>
      <c r="D39" s="76"/>
      <c r="E39" s="77">
        <v>270</v>
      </c>
      <c r="F39" s="75">
        <v>500</v>
      </c>
      <c r="G39" s="78"/>
      <c r="H39" s="62">
        <f aca="true" t="shared" si="2" ref="H39:H48">SUM(E39:G39)</f>
        <v>770</v>
      </c>
      <c r="I39" s="80"/>
      <c r="J39" s="81" t="s">
        <v>38</v>
      </c>
    </row>
    <row r="40" spans="1:10" ht="24.75" customHeight="1">
      <c r="A40" s="37"/>
      <c r="B40" s="155">
        <v>27</v>
      </c>
      <c r="C40" s="146"/>
      <c r="D40" s="156"/>
      <c r="E40" s="157"/>
      <c r="F40" s="158"/>
      <c r="G40" s="159"/>
      <c r="H40" s="160">
        <f t="shared" si="2"/>
        <v>0</v>
      </c>
      <c r="I40" s="161"/>
      <c r="J40" s="145"/>
    </row>
    <row r="41" spans="1:10" ht="24.75" customHeight="1">
      <c r="A41" s="37"/>
      <c r="B41" s="162">
        <v>28</v>
      </c>
      <c r="C41" s="146"/>
      <c r="D41" s="156"/>
      <c r="E41" s="157"/>
      <c r="F41" s="158"/>
      <c r="G41" s="159"/>
      <c r="H41" s="160">
        <f t="shared" si="2"/>
        <v>0</v>
      </c>
      <c r="I41" s="161"/>
      <c r="J41" s="145"/>
    </row>
    <row r="42" spans="1:10" ht="24.75" customHeight="1">
      <c r="A42" s="37"/>
      <c r="B42" s="162">
        <v>29</v>
      </c>
      <c r="C42" s="146"/>
      <c r="D42" s="156"/>
      <c r="E42" s="157"/>
      <c r="F42" s="158"/>
      <c r="G42" s="159"/>
      <c r="H42" s="160">
        <f t="shared" si="2"/>
        <v>0</v>
      </c>
      <c r="I42" s="161"/>
      <c r="J42" s="145"/>
    </row>
    <row r="43" spans="1:10" ht="24.75" customHeight="1">
      <c r="A43" s="37"/>
      <c r="B43" s="162">
        <v>30</v>
      </c>
      <c r="C43" s="146"/>
      <c r="D43" s="156"/>
      <c r="E43" s="157"/>
      <c r="F43" s="158"/>
      <c r="G43" s="159"/>
      <c r="H43" s="160">
        <f t="shared" si="2"/>
        <v>0</v>
      </c>
      <c r="I43" s="161"/>
      <c r="J43" s="145"/>
    </row>
    <row r="44" spans="1:10" ht="24.75" customHeight="1">
      <c r="A44" s="37"/>
      <c r="B44" s="162">
        <v>31</v>
      </c>
      <c r="C44" s="146"/>
      <c r="D44" s="156"/>
      <c r="E44" s="157"/>
      <c r="F44" s="158"/>
      <c r="G44" s="159"/>
      <c r="H44" s="160">
        <f t="shared" si="2"/>
        <v>0</v>
      </c>
      <c r="I44" s="161"/>
      <c r="J44" s="145"/>
    </row>
    <row r="45" spans="1:10" ht="24.75" customHeight="1">
      <c r="A45" s="37"/>
      <c r="B45" s="162">
        <v>32</v>
      </c>
      <c r="C45" s="146"/>
      <c r="D45" s="156"/>
      <c r="E45" s="157"/>
      <c r="F45" s="158"/>
      <c r="G45" s="159"/>
      <c r="H45" s="160">
        <f t="shared" si="2"/>
        <v>0</v>
      </c>
      <c r="I45" s="161"/>
      <c r="J45" s="145"/>
    </row>
    <row r="46" spans="1:10" ht="24.75" customHeight="1">
      <c r="A46" s="37"/>
      <c r="B46" s="162">
        <v>33</v>
      </c>
      <c r="C46" s="146"/>
      <c r="D46" s="156"/>
      <c r="E46" s="157"/>
      <c r="F46" s="158"/>
      <c r="G46" s="159"/>
      <c r="H46" s="160">
        <f t="shared" si="2"/>
        <v>0</v>
      </c>
      <c r="I46" s="161"/>
      <c r="J46" s="145"/>
    </row>
    <row r="47" spans="1:10" ht="24.75" customHeight="1">
      <c r="A47" s="37"/>
      <c r="B47" s="163">
        <v>34</v>
      </c>
      <c r="C47" s="164"/>
      <c r="D47" s="165"/>
      <c r="E47" s="157"/>
      <c r="F47" s="158"/>
      <c r="G47" s="159"/>
      <c r="H47" s="160">
        <f t="shared" si="2"/>
        <v>0</v>
      </c>
      <c r="I47" s="161"/>
      <c r="J47" s="145"/>
    </row>
    <row r="48" spans="1:10" ht="24.75" customHeight="1">
      <c r="A48" s="37"/>
      <c r="B48" s="155">
        <v>35</v>
      </c>
      <c r="C48" s="164"/>
      <c r="D48" s="165"/>
      <c r="E48" s="166"/>
      <c r="F48" s="167"/>
      <c r="G48" s="168"/>
      <c r="H48" s="160">
        <f t="shared" si="2"/>
        <v>0</v>
      </c>
      <c r="I48" s="169"/>
      <c r="J48" s="170"/>
    </row>
    <row r="49" spans="1:10" ht="30" customHeight="1">
      <c r="A49" s="83" t="s">
        <v>4</v>
      </c>
      <c r="B49" s="83"/>
      <c r="C49" s="83"/>
      <c r="D49" s="83"/>
      <c r="E49" s="84">
        <f>SUM(E8:E48)</f>
        <v>11820</v>
      </c>
      <c r="F49" s="85"/>
      <c r="G49" s="85"/>
      <c r="H49" s="85"/>
      <c r="I49" s="85"/>
      <c r="J49" s="85"/>
    </row>
    <row r="50" spans="1:10" ht="28.5" customHeight="1">
      <c r="A50" s="83" t="s">
        <v>5</v>
      </c>
      <c r="B50" s="83"/>
      <c r="C50" s="83"/>
      <c r="D50" s="83"/>
      <c r="E50" s="83"/>
      <c r="F50" s="84">
        <f>SUM(F8:F48)</f>
        <v>15663</v>
      </c>
      <c r="G50" s="85"/>
      <c r="H50" s="85"/>
      <c r="I50" s="85"/>
      <c r="J50" s="85"/>
    </row>
    <row r="51" spans="1:10" ht="24.75" customHeight="1">
      <c r="A51" s="83" t="s">
        <v>6</v>
      </c>
      <c r="B51" s="83"/>
      <c r="C51" s="83"/>
      <c r="D51" s="83"/>
      <c r="E51" s="83"/>
      <c r="F51" s="83"/>
      <c r="G51" s="86">
        <f>SUM(G8:G48)</f>
        <v>0</v>
      </c>
      <c r="H51" s="141"/>
      <c r="I51" s="141"/>
      <c r="J51" s="141"/>
    </row>
    <row r="52" spans="1:10" ht="30" customHeight="1">
      <c r="A52" s="83" t="s">
        <v>7</v>
      </c>
      <c r="B52" s="83"/>
      <c r="C52" s="83"/>
      <c r="D52" s="83"/>
      <c r="E52" s="83"/>
      <c r="F52" s="83"/>
      <c r="G52" s="83"/>
      <c r="H52" s="87">
        <f>SUM(H8:H48)</f>
        <v>27483</v>
      </c>
      <c r="I52" s="85"/>
      <c r="J52" s="85"/>
    </row>
    <row r="53" spans="1:11" ht="24.75" customHeight="1">
      <c r="A53" s="83" t="s">
        <v>43</v>
      </c>
      <c r="B53" s="83"/>
      <c r="C53" s="83"/>
      <c r="D53" s="83"/>
      <c r="E53" s="83"/>
      <c r="F53" s="83"/>
      <c r="G53" s="83"/>
      <c r="H53" s="83"/>
      <c r="I53" s="88">
        <f>SUM(I8:I48)</f>
        <v>560</v>
      </c>
      <c r="J53" s="85"/>
      <c r="K53" s="89">
        <f>H52+I53</f>
        <v>28043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97" customFormat="1" ht="26.25" customHeight="1">
      <c r="A57" s="90" t="s">
        <v>45</v>
      </c>
      <c r="B57" s="91" t="s">
        <v>24</v>
      </c>
      <c r="C57" s="92" t="s">
        <v>25</v>
      </c>
      <c r="D57" s="93" t="s">
        <v>46</v>
      </c>
      <c r="E57" s="93"/>
      <c r="F57" s="93"/>
      <c r="G57" s="94" t="s">
        <v>47</v>
      </c>
      <c r="H57" s="94"/>
      <c r="I57" s="94"/>
      <c r="J57" s="95" t="s">
        <v>48</v>
      </c>
      <c r="K57" s="95"/>
      <c r="L57" s="95"/>
      <c r="M57" s="91" t="s">
        <v>49</v>
      </c>
      <c r="N57" s="96"/>
    </row>
    <row r="58" spans="1:14" s="97" customFormat="1" ht="55.5" customHeight="1">
      <c r="A58" s="90"/>
      <c r="B58" s="91"/>
      <c r="C58" s="92"/>
      <c r="D58" s="98" t="s">
        <v>50</v>
      </c>
      <c r="E58" s="99" t="s">
        <v>51</v>
      </c>
      <c r="F58" s="100" t="s">
        <v>52</v>
      </c>
      <c r="G58" s="101" t="s">
        <v>50</v>
      </c>
      <c r="H58" s="99" t="s">
        <v>51</v>
      </c>
      <c r="I58" s="102" t="s">
        <v>53</v>
      </c>
      <c r="J58" s="103" t="s">
        <v>50</v>
      </c>
      <c r="K58" s="99" t="s">
        <v>51</v>
      </c>
      <c r="L58" s="104" t="s">
        <v>54</v>
      </c>
      <c r="M58" s="91"/>
      <c r="N58" s="96"/>
    </row>
    <row r="59" spans="1:13" ht="24.75" customHeight="1">
      <c r="A59" s="105">
        <v>1</v>
      </c>
      <c r="B59" s="142"/>
      <c r="C59" s="143"/>
      <c r="D59" s="144"/>
      <c r="E59" s="145"/>
      <c r="F59" s="146"/>
      <c r="G59" s="147"/>
      <c r="H59" s="146"/>
      <c r="I59" s="148"/>
      <c r="J59" s="145"/>
      <c r="K59" s="146"/>
      <c r="L59" s="149"/>
      <c r="M59" s="142"/>
    </row>
    <row r="60" spans="1:13" ht="24.75" customHeight="1">
      <c r="A60" s="105">
        <v>2</v>
      </c>
      <c r="B60" s="142"/>
      <c r="C60" s="143"/>
      <c r="D60" s="144"/>
      <c r="E60" s="145"/>
      <c r="F60" s="146"/>
      <c r="G60" s="147"/>
      <c r="H60" s="146"/>
      <c r="I60" s="148"/>
      <c r="J60" s="145"/>
      <c r="K60" s="146"/>
      <c r="L60" s="149"/>
      <c r="M60" s="142"/>
    </row>
    <row r="61" spans="1:13" ht="24.75" customHeight="1">
      <c r="A61" s="105">
        <v>3</v>
      </c>
      <c r="B61" s="142"/>
      <c r="C61" s="143"/>
      <c r="D61" s="144"/>
      <c r="E61" s="145"/>
      <c r="F61" s="146"/>
      <c r="G61" s="147"/>
      <c r="H61" s="146"/>
      <c r="I61" s="148"/>
      <c r="J61" s="145"/>
      <c r="K61" s="146"/>
      <c r="L61" s="149"/>
      <c r="M61" s="142"/>
    </row>
    <row r="62" spans="1:13" ht="24.75" customHeight="1">
      <c r="A62" s="105">
        <v>4</v>
      </c>
      <c r="B62" s="142"/>
      <c r="C62" s="143"/>
      <c r="D62" s="144"/>
      <c r="E62" s="145"/>
      <c r="F62" s="146"/>
      <c r="G62" s="147"/>
      <c r="H62" s="146"/>
      <c r="I62" s="148"/>
      <c r="J62" s="145"/>
      <c r="K62" s="146"/>
      <c r="L62" s="149"/>
      <c r="M62" s="142"/>
    </row>
    <row r="63" spans="1:13" ht="24.75" customHeight="1">
      <c r="A63" s="105">
        <v>5</v>
      </c>
      <c r="B63" s="142"/>
      <c r="C63" s="143"/>
      <c r="D63" s="144"/>
      <c r="E63" s="145"/>
      <c r="F63" s="146"/>
      <c r="G63" s="147"/>
      <c r="H63" s="146"/>
      <c r="I63" s="148"/>
      <c r="J63" s="145"/>
      <c r="K63" s="146"/>
      <c r="L63" s="149"/>
      <c r="M63" s="142"/>
    </row>
    <row r="64" spans="1:13" ht="24.75" customHeight="1">
      <c r="A64" s="105">
        <v>6</v>
      </c>
      <c r="B64" s="142"/>
      <c r="C64" s="143"/>
      <c r="D64" s="144"/>
      <c r="E64" s="145"/>
      <c r="F64" s="146"/>
      <c r="G64" s="147"/>
      <c r="H64" s="146"/>
      <c r="I64" s="148"/>
      <c r="J64" s="145"/>
      <c r="K64" s="146"/>
      <c r="L64" s="149"/>
      <c r="M64" s="142"/>
    </row>
    <row r="65" spans="1:13" ht="24.75" customHeight="1">
      <c r="A65" s="105">
        <v>7</v>
      </c>
      <c r="B65" s="142"/>
      <c r="C65" s="143"/>
      <c r="D65" s="144"/>
      <c r="E65" s="145"/>
      <c r="F65" s="146"/>
      <c r="G65" s="147"/>
      <c r="H65" s="146"/>
      <c r="I65" s="148"/>
      <c r="J65" s="145"/>
      <c r="K65" s="146"/>
      <c r="L65" s="149"/>
      <c r="M65" s="142"/>
    </row>
    <row r="66" spans="1:13" ht="24.75" customHeight="1">
      <c r="A66" s="105">
        <v>8</v>
      </c>
      <c r="B66" s="142"/>
      <c r="C66" s="143"/>
      <c r="D66" s="144"/>
      <c r="E66" s="145"/>
      <c r="F66" s="146"/>
      <c r="G66" s="147"/>
      <c r="H66" s="146"/>
      <c r="I66" s="148"/>
      <c r="J66" s="145"/>
      <c r="K66" s="146"/>
      <c r="L66" s="149"/>
      <c r="M66" s="142"/>
    </row>
    <row r="67" spans="1:13" ht="24.75" customHeight="1">
      <c r="A67" s="105">
        <v>9</v>
      </c>
      <c r="B67" s="142"/>
      <c r="C67" s="143"/>
      <c r="D67" s="144"/>
      <c r="E67" s="145"/>
      <c r="F67" s="146"/>
      <c r="G67" s="147"/>
      <c r="H67" s="146"/>
      <c r="I67" s="148"/>
      <c r="J67" s="145"/>
      <c r="K67" s="146"/>
      <c r="L67" s="149"/>
      <c r="M67" s="142"/>
    </row>
    <row r="68" spans="1:13" ht="24.75" customHeight="1">
      <c r="A68" s="105">
        <v>10</v>
      </c>
      <c r="B68" s="142"/>
      <c r="C68" s="143"/>
      <c r="D68" s="144"/>
      <c r="E68" s="145"/>
      <c r="F68" s="146"/>
      <c r="G68" s="147"/>
      <c r="H68" s="146"/>
      <c r="I68" s="148"/>
      <c r="J68" s="145"/>
      <c r="K68" s="146"/>
      <c r="L68" s="149"/>
      <c r="M68" s="142"/>
    </row>
    <row r="69" spans="1:13" ht="24.75" customHeight="1">
      <c r="A69" s="105">
        <v>11</v>
      </c>
      <c r="B69" s="142"/>
      <c r="C69" s="143"/>
      <c r="D69" s="144"/>
      <c r="E69" s="145"/>
      <c r="F69" s="146"/>
      <c r="G69" s="147"/>
      <c r="H69" s="146"/>
      <c r="I69" s="148"/>
      <c r="J69" s="145"/>
      <c r="K69" s="146"/>
      <c r="L69" s="149"/>
      <c r="M69" s="142"/>
    </row>
    <row r="70" spans="1:13" ht="24.75" customHeight="1">
      <c r="A70" s="105">
        <v>12</v>
      </c>
      <c r="B70" s="142"/>
      <c r="C70" s="143"/>
      <c r="D70" s="144"/>
      <c r="E70" s="145"/>
      <c r="F70" s="146"/>
      <c r="G70" s="147"/>
      <c r="H70" s="146"/>
      <c r="I70" s="148"/>
      <c r="J70" s="145"/>
      <c r="K70" s="146"/>
      <c r="L70" s="149"/>
      <c r="M70" s="142"/>
    </row>
    <row r="71" spans="1:13" ht="24.75" customHeight="1">
      <c r="A71" s="105">
        <v>13</v>
      </c>
      <c r="B71" s="142"/>
      <c r="C71" s="143"/>
      <c r="D71" s="144"/>
      <c r="E71" s="145"/>
      <c r="F71" s="146"/>
      <c r="G71" s="147"/>
      <c r="H71" s="146"/>
      <c r="I71" s="148"/>
      <c r="J71" s="145"/>
      <c r="K71" s="146"/>
      <c r="L71" s="149"/>
      <c r="M71" s="142"/>
    </row>
    <row r="72" spans="1:13" ht="24.75" customHeight="1">
      <c r="A72" s="105">
        <v>14</v>
      </c>
      <c r="B72" s="142"/>
      <c r="C72" s="143"/>
      <c r="D72" s="144"/>
      <c r="E72" s="145"/>
      <c r="F72" s="146"/>
      <c r="G72" s="147"/>
      <c r="H72" s="146"/>
      <c r="I72" s="148"/>
      <c r="J72" s="145"/>
      <c r="K72" s="146"/>
      <c r="L72" s="149"/>
      <c r="M72" s="142"/>
    </row>
    <row r="73" spans="1:13" ht="24.75" customHeight="1">
      <c r="A73" s="105">
        <v>15</v>
      </c>
      <c r="B73" s="142"/>
      <c r="C73" s="143"/>
      <c r="D73" s="144"/>
      <c r="E73" s="145"/>
      <c r="F73" s="146"/>
      <c r="G73" s="147"/>
      <c r="H73" s="146"/>
      <c r="I73" s="148"/>
      <c r="J73" s="145"/>
      <c r="K73" s="146"/>
      <c r="L73" s="149"/>
      <c r="M73" s="142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1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1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1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97" customFormat="1" ht="26.25" customHeight="1">
      <c r="A80" s="90" t="s">
        <v>45</v>
      </c>
      <c r="B80" s="91" t="s">
        <v>24</v>
      </c>
      <c r="C80" s="92" t="s">
        <v>25</v>
      </c>
      <c r="D80" s="93" t="s">
        <v>46</v>
      </c>
      <c r="E80" s="93"/>
      <c r="F80" s="93"/>
      <c r="G80" s="94" t="s">
        <v>47</v>
      </c>
      <c r="H80" s="94"/>
      <c r="I80" s="94"/>
      <c r="J80" s="95" t="s">
        <v>48</v>
      </c>
      <c r="K80" s="95"/>
      <c r="L80" s="95"/>
      <c r="M80" s="91" t="s">
        <v>49</v>
      </c>
      <c r="N80" s="96"/>
    </row>
    <row r="81" spans="1:14" s="97" customFormat="1" ht="55.5" customHeight="1">
      <c r="A81" s="90"/>
      <c r="B81" s="91"/>
      <c r="C81" s="92"/>
      <c r="D81" s="98" t="s">
        <v>50</v>
      </c>
      <c r="E81" s="99" t="s">
        <v>51</v>
      </c>
      <c r="F81" s="100" t="s">
        <v>52</v>
      </c>
      <c r="G81" s="101" t="s">
        <v>50</v>
      </c>
      <c r="H81" s="99" t="s">
        <v>51</v>
      </c>
      <c r="I81" s="102" t="s">
        <v>53</v>
      </c>
      <c r="J81" s="103" t="s">
        <v>50</v>
      </c>
      <c r="K81" s="99" t="s">
        <v>51</v>
      </c>
      <c r="L81" s="104" t="s">
        <v>54</v>
      </c>
      <c r="M81" s="91"/>
      <c r="N81" s="96"/>
    </row>
    <row r="82" spans="1:13" ht="24.75" customHeight="1">
      <c r="A82" s="105">
        <v>1</v>
      </c>
      <c r="B82" s="106">
        <v>618</v>
      </c>
      <c r="C82" s="107"/>
      <c r="D82" s="53">
        <v>10830</v>
      </c>
      <c r="E82" s="56">
        <v>118</v>
      </c>
      <c r="F82" s="51">
        <v>59</v>
      </c>
      <c r="G82" s="108"/>
      <c r="H82" s="51"/>
      <c r="I82" s="109"/>
      <c r="J82" s="56"/>
      <c r="K82" s="51"/>
      <c r="L82" s="110"/>
      <c r="M82" s="106"/>
    </row>
    <row r="83" spans="1:13" ht="24.75" customHeight="1">
      <c r="A83" s="105">
        <v>2</v>
      </c>
      <c r="B83" s="106">
        <v>618</v>
      </c>
      <c r="C83" s="107"/>
      <c r="D83" s="53">
        <v>9770</v>
      </c>
      <c r="E83" s="56"/>
      <c r="F83" s="51"/>
      <c r="G83" s="108">
        <v>5960</v>
      </c>
      <c r="H83" s="51">
        <v>143</v>
      </c>
      <c r="I83" s="109">
        <v>71.5</v>
      </c>
      <c r="J83" s="56"/>
      <c r="K83" s="51"/>
      <c r="L83" s="110"/>
      <c r="M83" s="106"/>
    </row>
    <row r="84" spans="1:13" ht="24.75" customHeight="1">
      <c r="A84" s="105">
        <v>3</v>
      </c>
      <c r="B84" s="106"/>
      <c r="C84" s="107"/>
      <c r="D84" s="53"/>
      <c r="E84" s="56"/>
      <c r="F84" s="51"/>
      <c r="G84" s="108"/>
      <c r="H84" s="51"/>
      <c r="I84" s="109"/>
      <c r="J84" s="56"/>
      <c r="K84" s="51"/>
      <c r="L84" s="110"/>
      <c r="M84" s="106"/>
    </row>
    <row r="85" spans="1:13" ht="24.75" customHeight="1">
      <c r="A85" s="105">
        <v>4</v>
      </c>
      <c r="B85" s="106"/>
      <c r="C85" s="107"/>
      <c r="D85" s="53"/>
      <c r="E85" s="56"/>
      <c r="F85" s="51"/>
      <c r="G85" s="108"/>
      <c r="H85" s="51"/>
      <c r="I85" s="109"/>
      <c r="J85" s="56"/>
      <c r="K85" s="51"/>
      <c r="L85" s="110"/>
      <c r="M85" s="106"/>
    </row>
    <row r="86" spans="1:13" ht="24.75" customHeight="1">
      <c r="A86" s="105">
        <v>5</v>
      </c>
      <c r="B86" s="106"/>
      <c r="C86" s="107"/>
      <c r="D86" s="53"/>
      <c r="E86" s="56"/>
      <c r="F86" s="51"/>
      <c r="G86" s="108"/>
      <c r="H86" s="51"/>
      <c r="I86" s="109"/>
      <c r="J86" s="56"/>
      <c r="K86" s="51"/>
      <c r="L86" s="110"/>
      <c r="M86" s="106"/>
    </row>
    <row r="87" spans="1:13" ht="24.75" customHeight="1">
      <c r="A87" s="105">
        <v>6</v>
      </c>
      <c r="B87" s="106"/>
      <c r="C87" s="107"/>
      <c r="D87" s="53"/>
      <c r="E87" s="56"/>
      <c r="F87" s="51"/>
      <c r="G87" s="108"/>
      <c r="H87" s="51"/>
      <c r="I87" s="109"/>
      <c r="J87" s="56"/>
      <c r="K87" s="51"/>
      <c r="L87" s="110"/>
      <c r="M87" s="106"/>
    </row>
    <row r="88" spans="1:13" ht="24.75" customHeight="1">
      <c r="A88" s="105">
        <v>7</v>
      </c>
      <c r="B88" s="106"/>
      <c r="C88" s="107"/>
      <c r="D88" s="53"/>
      <c r="E88" s="56"/>
      <c r="F88" s="51"/>
      <c r="G88" s="108"/>
      <c r="H88" s="51"/>
      <c r="I88" s="109"/>
      <c r="J88" s="56"/>
      <c r="K88" s="51"/>
      <c r="L88" s="110"/>
      <c r="M88" s="106"/>
    </row>
    <row r="89" spans="1:13" ht="24.75" customHeight="1">
      <c r="A89" s="105">
        <v>8</v>
      </c>
      <c r="B89" s="106"/>
      <c r="C89" s="107"/>
      <c r="D89" s="53"/>
      <c r="E89" s="56"/>
      <c r="F89" s="51"/>
      <c r="G89" s="108"/>
      <c r="H89" s="51"/>
      <c r="I89" s="109"/>
      <c r="J89" s="56"/>
      <c r="K89" s="51"/>
      <c r="L89" s="110"/>
      <c r="M89" s="106"/>
    </row>
    <row r="90" spans="1:13" ht="24.75" customHeight="1">
      <c r="A90" s="105">
        <v>9</v>
      </c>
      <c r="B90" s="106"/>
      <c r="C90" s="107"/>
      <c r="D90" s="53"/>
      <c r="E90" s="56"/>
      <c r="F90" s="51"/>
      <c r="G90" s="108"/>
      <c r="H90" s="51"/>
      <c r="I90" s="109"/>
      <c r="J90" s="56"/>
      <c r="K90" s="51"/>
      <c r="L90" s="110"/>
      <c r="M90" s="106"/>
    </row>
    <row r="91" spans="1:13" ht="24.75" customHeight="1">
      <c r="A91" s="105">
        <v>10</v>
      </c>
      <c r="B91" s="106"/>
      <c r="C91" s="107"/>
      <c r="D91" s="53"/>
      <c r="E91" s="56"/>
      <c r="F91" s="51"/>
      <c r="G91" s="108"/>
      <c r="H91" s="51"/>
      <c r="I91" s="109"/>
      <c r="J91" s="56"/>
      <c r="K91" s="51"/>
      <c r="L91" s="110"/>
      <c r="M91" s="106"/>
    </row>
    <row r="92" spans="1:13" ht="24.75" customHeight="1">
      <c r="A92" s="105">
        <v>11</v>
      </c>
      <c r="B92" s="106"/>
      <c r="C92" s="107"/>
      <c r="D92" s="53"/>
      <c r="E92" s="56"/>
      <c r="F92" s="51"/>
      <c r="G92" s="108"/>
      <c r="H92" s="51"/>
      <c r="I92" s="109"/>
      <c r="J92" s="56"/>
      <c r="K92" s="51"/>
      <c r="L92" s="110"/>
      <c r="M92" s="106"/>
    </row>
    <row r="93" spans="1:13" ht="24.75" customHeight="1">
      <c r="A93" s="105">
        <v>12</v>
      </c>
      <c r="B93" s="106"/>
      <c r="C93" s="107"/>
      <c r="D93" s="53"/>
      <c r="E93" s="56"/>
      <c r="F93" s="51"/>
      <c r="G93" s="108"/>
      <c r="H93" s="51"/>
      <c r="I93" s="109"/>
      <c r="J93" s="56"/>
      <c r="K93" s="51"/>
      <c r="L93" s="110"/>
      <c r="M93" s="106"/>
    </row>
    <row r="94" spans="1:13" ht="24.75" customHeight="1">
      <c r="A94" s="105">
        <v>13</v>
      </c>
      <c r="B94" s="106"/>
      <c r="C94" s="107"/>
      <c r="D94" s="53"/>
      <c r="E94" s="56"/>
      <c r="F94" s="51"/>
      <c r="G94" s="108"/>
      <c r="H94" s="51"/>
      <c r="I94" s="109"/>
      <c r="J94" s="56"/>
      <c r="K94" s="51"/>
      <c r="L94" s="110"/>
      <c r="M94" s="106"/>
    </row>
    <row r="95" spans="1:13" ht="24.75" customHeight="1">
      <c r="A95" s="105">
        <v>14</v>
      </c>
      <c r="B95" s="106"/>
      <c r="C95" s="107"/>
      <c r="D95" s="53"/>
      <c r="E95" s="56"/>
      <c r="F95" s="51"/>
      <c r="G95" s="108"/>
      <c r="H95" s="51"/>
      <c r="I95" s="109"/>
      <c r="J95" s="56"/>
      <c r="K95" s="51"/>
      <c r="L95" s="110"/>
      <c r="M95" s="106"/>
    </row>
    <row r="96" spans="1:13" ht="24.75" customHeight="1">
      <c r="A96" s="105">
        <v>15</v>
      </c>
      <c r="B96" s="106"/>
      <c r="C96" s="107"/>
      <c r="D96" s="53"/>
      <c r="E96" s="56"/>
      <c r="F96" s="51"/>
      <c r="G96" s="108"/>
      <c r="H96" s="51"/>
      <c r="I96" s="109"/>
      <c r="J96" s="56"/>
      <c r="K96" s="51"/>
      <c r="L96" s="110"/>
      <c r="M96" s="106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1">
        <f>(SUM(D82:D96)/1000)+(SUM(G82:G96)/1000)+(SUM(J82:J96)/1000)</f>
        <v>26.560000000000002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1">
        <f>(SUM(E82:E96))+(SUM(H82:H96))+(SUM(K82:K96))</f>
        <v>261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1">
        <f>(SUM(F82:F96))+(SUM(I82:I96))+(SUM(L82:L96))</f>
        <v>130.5</v>
      </c>
    </row>
    <row r="100" spans="1:10" ht="24.75" customHeight="1">
      <c r="A100" s="112"/>
      <c r="B100" s="112"/>
      <c r="C100" s="112"/>
      <c r="D100" s="112"/>
      <c r="E100" s="112"/>
      <c r="F100" s="112"/>
      <c r="G100" s="112"/>
      <c r="H100" s="112"/>
      <c r="I100" s="112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5" customFormat="1" ht="15">
      <c r="A102" s="113" t="s">
        <v>61</v>
      </c>
      <c r="B102" s="113"/>
      <c r="C102" s="113"/>
      <c r="D102" s="113"/>
      <c r="E102" s="114">
        <v>2</v>
      </c>
      <c r="F102" s="115" t="s">
        <v>17</v>
      </c>
    </row>
    <row r="103" spans="1:6" s="115" customFormat="1" ht="23.25" customHeight="1">
      <c r="A103" s="113" t="s">
        <v>62</v>
      </c>
      <c r="B103" s="113"/>
      <c r="C103" s="113"/>
      <c r="D103" s="113"/>
      <c r="E103" s="114">
        <v>34</v>
      </c>
      <c r="F103" s="115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0">
      <selection activeCell="E28" sqref="E28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25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39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39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39"/>
      <c r="J7" s="35"/>
      <c r="K7" s="8"/>
    </row>
    <row r="8" spans="1:11" ht="24.75" customHeight="1">
      <c r="A8" s="37" t="s">
        <v>33</v>
      </c>
      <c r="B8" s="38">
        <v>1</v>
      </c>
      <c r="C8" s="38">
        <v>615</v>
      </c>
      <c r="D8" s="39"/>
      <c r="E8" s="40">
        <v>1000</v>
      </c>
      <c r="F8" s="38">
        <v>270</v>
      </c>
      <c r="G8" s="41"/>
      <c r="H8" s="62">
        <f aca="true" t="shared" si="0" ref="H8:H22">SUM(E8:G8)</f>
        <v>1270</v>
      </c>
      <c r="I8" s="43">
        <v>200</v>
      </c>
      <c r="J8" s="44" t="s">
        <v>34</v>
      </c>
      <c r="K8" s="8"/>
    </row>
    <row r="9" spans="1:11" ht="24.75" customHeight="1">
      <c r="A9" s="37"/>
      <c r="B9" s="25">
        <v>2</v>
      </c>
      <c r="C9" s="25">
        <v>609</v>
      </c>
      <c r="D9" s="45"/>
      <c r="E9" s="46"/>
      <c r="F9" s="25">
        <v>2130</v>
      </c>
      <c r="G9" s="47"/>
      <c r="H9" s="62">
        <f t="shared" si="0"/>
        <v>2130</v>
      </c>
      <c r="I9" s="49"/>
      <c r="J9" s="50" t="s">
        <v>34</v>
      </c>
      <c r="K9" s="8"/>
    </row>
    <row r="10" spans="1:11" ht="24.75" customHeight="1">
      <c r="A10" s="37"/>
      <c r="B10" s="25">
        <v>3</v>
      </c>
      <c r="C10" s="25">
        <v>610</v>
      </c>
      <c r="D10" s="45"/>
      <c r="E10" s="46"/>
      <c r="F10" s="25">
        <v>1560</v>
      </c>
      <c r="G10" s="47"/>
      <c r="H10" s="62">
        <f t="shared" si="0"/>
        <v>1560</v>
      </c>
      <c r="I10" s="49"/>
      <c r="J10" s="50" t="s">
        <v>38</v>
      </c>
      <c r="K10" s="8"/>
    </row>
    <row r="11" spans="1:11" ht="24.75" customHeight="1">
      <c r="A11" s="37"/>
      <c r="B11" s="25">
        <v>4</v>
      </c>
      <c r="C11" s="25">
        <v>609</v>
      </c>
      <c r="D11" s="45"/>
      <c r="E11" s="46"/>
      <c r="F11" s="25">
        <v>1030</v>
      </c>
      <c r="G11" s="47"/>
      <c r="H11" s="62">
        <f t="shared" si="0"/>
        <v>1030</v>
      </c>
      <c r="I11" s="49"/>
      <c r="J11" s="50" t="s">
        <v>34</v>
      </c>
      <c r="K11" s="8"/>
    </row>
    <row r="12" spans="1:11" ht="24.75" customHeight="1">
      <c r="A12" s="37"/>
      <c r="B12" s="25">
        <v>5</v>
      </c>
      <c r="C12" s="25">
        <v>610</v>
      </c>
      <c r="D12" s="45"/>
      <c r="E12" s="46"/>
      <c r="F12" s="25">
        <v>1050</v>
      </c>
      <c r="G12" s="47"/>
      <c r="H12" s="62">
        <f t="shared" si="0"/>
        <v>1050</v>
      </c>
      <c r="I12" s="49"/>
      <c r="J12" s="50" t="s">
        <v>38</v>
      </c>
      <c r="K12" s="8"/>
    </row>
    <row r="13" spans="1:11" ht="24.75" customHeight="1">
      <c r="A13" s="37"/>
      <c r="B13" s="25">
        <v>6</v>
      </c>
      <c r="C13" s="25"/>
      <c r="D13" s="45"/>
      <c r="E13" s="46"/>
      <c r="F13" s="25"/>
      <c r="G13" s="47"/>
      <c r="H13" s="62">
        <f t="shared" si="0"/>
        <v>0</v>
      </c>
      <c r="I13" s="49"/>
      <c r="J13" s="50"/>
      <c r="K13" s="8"/>
    </row>
    <row r="14" spans="1:10" ht="24.75" customHeight="1">
      <c r="A14" s="37"/>
      <c r="B14" s="25">
        <v>7</v>
      </c>
      <c r="C14" s="51"/>
      <c r="D14" s="52"/>
      <c r="E14" s="53"/>
      <c r="F14" s="51"/>
      <c r="G14" s="54"/>
      <c r="H14" s="62">
        <f t="shared" si="0"/>
        <v>0</v>
      </c>
      <c r="I14" s="55"/>
      <c r="J14" s="56"/>
    </row>
    <row r="15" spans="1:10" ht="24.75" customHeight="1">
      <c r="A15" s="37"/>
      <c r="B15" s="25">
        <v>8</v>
      </c>
      <c r="C15" s="51"/>
      <c r="D15" s="52"/>
      <c r="E15" s="53"/>
      <c r="F15" s="51"/>
      <c r="G15" s="54"/>
      <c r="H15" s="62">
        <f t="shared" si="0"/>
        <v>0</v>
      </c>
      <c r="I15" s="55"/>
      <c r="J15" s="56"/>
    </row>
    <row r="16" spans="1:10" ht="24.75" customHeight="1">
      <c r="A16" s="37"/>
      <c r="B16" s="25">
        <v>9</v>
      </c>
      <c r="C16" s="51"/>
      <c r="D16" s="52"/>
      <c r="E16" s="53"/>
      <c r="F16" s="51"/>
      <c r="G16" s="54"/>
      <c r="H16" s="62">
        <f t="shared" si="0"/>
        <v>0</v>
      </c>
      <c r="I16" s="55"/>
      <c r="J16" s="56"/>
    </row>
    <row r="17" spans="1:10" ht="24.75" customHeight="1">
      <c r="A17" s="37"/>
      <c r="B17" s="25">
        <v>10</v>
      </c>
      <c r="C17" s="51"/>
      <c r="D17" s="52"/>
      <c r="E17" s="53"/>
      <c r="F17" s="51"/>
      <c r="G17" s="54"/>
      <c r="H17" s="62">
        <f t="shared" si="0"/>
        <v>0</v>
      </c>
      <c r="I17" s="55"/>
      <c r="J17" s="56"/>
    </row>
    <row r="18" spans="1:10" ht="24.75" customHeight="1">
      <c r="A18" s="37"/>
      <c r="B18" s="25">
        <v>11</v>
      </c>
      <c r="C18" s="51"/>
      <c r="D18" s="52"/>
      <c r="E18" s="53"/>
      <c r="F18" s="51"/>
      <c r="G18" s="54"/>
      <c r="H18" s="62">
        <f t="shared" si="0"/>
        <v>0</v>
      </c>
      <c r="I18" s="55"/>
      <c r="J18" s="56"/>
    </row>
    <row r="19" spans="1:10" ht="24.75" customHeight="1">
      <c r="A19" s="37"/>
      <c r="B19" s="25">
        <v>12</v>
      </c>
      <c r="C19" s="51"/>
      <c r="D19" s="52"/>
      <c r="E19" s="53"/>
      <c r="F19" s="51"/>
      <c r="G19" s="54"/>
      <c r="H19" s="62">
        <f t="shared" si="0"/>
        <v>0</v>
      </c>
      <c r="I19" s="55"/>
      <c r="J19" s="56"/>
    </row>
    <row r="20" spans="1:10" ht="24.75" customHeight="1">
      <c r="A20" s="37"/>
      <c r="B20" s="25">
        <v>13</v>
      </c>
      <c r="C20" s="51"/>
      <c r="D20" s="52"/>
      <c r="E20" s="53"/>
      <c r="F20" s="51"/>
      <c r="G20" s="54"/>
      <c r="H20" s="62">
        <f t="shared" si="0"/>
        <v>0</v>
      </c>
      <c r="I20" s="55"/>
      <c r="J20" s="56"/>
    </row>
    <row r="21" spans="1:10" ht="24.75" customHeight="1">
      <c r="A21" s="37"/>
      <c r="B21" s="25">
        <v>14</v>
      </c>
      <c r="C21" s="51"/>
      <c r="D21" s="52"/>
      <c r="E21" s="53"/>
      <c r="F21" s="51"/>
      <c r="G21" s="54"/>
      <c r="H21" s="62">
        <f t="shared" si="0"/>
        <v>0</v>
      </c>
      <c r="I21" s="55"/>
      <c r="J21" s="56"/>
    </row>
    <row r="22" spans="1:10" ht="24.75" customHeight="1">
      <c r="A22" s="37"/>
      <c r="B22" s="57">
        <v>15</v>
      </c>
      <c r="C22" s="58"/>
      <c r="D22" s="59"/>
      <c r="E22" s="60"/>
      <c r="F22" s="58"/>
      <c r="G22" s="61"/>
      <c r="H22" s="140">
        <f t="shared" si="0"/>
        <v>0</v>
      </c>
      <c r="I22" s="63"/>
      <c r="J22" s="64"/>
    </row>
    <row r="23" spans="1:11" ht="31.5" customHeight="1">
      <c r="A23" s="123" t="s">
        <v>22</v>
      </c>
      <c r="B23" s="124" t="s">
        <v>23</v>
      </c>
      <c r="C23" s="124" t="s">
        <v>24</v>
      </c>
      <c r="D23" s="125" t="s">
        <v>25</v>
      </c>
      <c r="E23" s="68" t="s">
        <v>26</v>
      </c>
      <c r="F23" s="68"/>
      <c r="G23" s="68"/>
      <c r="H23" s="126" t="s">
        <v>27</v>
      </c>
      <c r="I23" s="127" t="s">
        <v>28</v>
      </c>
      <c r="J23" s="128" t="s">
        <v>29</v>
      </c>
      <c r="K23" s="8"/>
    </row>
    <row r="24" spans="1:11" ht="31.5" customHeight="1">
      <c r="A24" s="123"/>
      <c r="B24" s="124"/>
      <c r="C24" s="124"/>
      <c r="D24" s="125"/>
      <c r="E24" s="68"/>
      <c r="F24" s="68"/>
      <c r="G24" s="68"/>
      <c r="H24" s="126"/>
      <c r="I24" s="127"/>
      <c r="J24" s="128"/>
      <c r="K24" s="8"/>
    </row>
    <row r="25" spans="1:11" ht="40.5" customHeight="1">
      <c r="A25" s="123"/>
      <c r="B25" s="124"/>
      <c r="C25" s="124"/>
      <c r="D25" s="125"/>
      <c r="E25" s="129" t="s">
        <v>30</v>
      </c>
      <c r="F25" s="130" t="s">
        <v>31</v>
      </c>
      <c r="G25" s="131" t="s">
        <v>32</v>
      </c>
      <c r="H25" s="126"/>
      <c r="I25" s="127"/>
      <c r="J25" s="128"/>
      <c r="K25" s="8"/>
    </row>
    <row r="26" spans="1:10" ht="24.75" customHeight="1">
      <c r="A26" s="37" t="s">
        <v>40</v>
      </c>
      <c r="B26" s="38">
        <v>16</v>
      </c>
      <c r="C26" s="75">
        <v>616</v>
      </c>
      <c r="D26" s="76"/>
      <c r="E26" s="77"/>
      <c r="F26" s="75">
        <v>500</v>
      </c>
      <c r="G26" s="78"/>
      <c r="H26" s="62">
        <f aca="true" t="shared" si="1" ref="H26:H35">SUM(E26:G26)</f>
        <v>500</v>
      </c>
      <c r="I26" s="80">
        <v>490</v>
      </c>
      <c r="J26" s="81" t="s">
        <v>35</v>
      </c>
    </row>
    <row r="27" spans="1:10" ht="24.75" customHeight="1">
      <c r="A27" s="37"/>
      <c r="B27" s="57">
        <v>17</v>
      </c>
      <c r="C27" s="51">
        <v>616</v>
      </c>
      <c r="D27" s="52"/>
      <c r="E27" s="53">
        <v>50</v>
      </c>
      <c r="F27" s="51">
        <v>600</v>
      </c>
      <c r="G27" s="54"/>
      <c r="H27" s="62">
        <f t="shared" si="1"/>
        <v>650</v>
      </c>
      <c r="I27" s="55">
        <v>400</v>
      </c>
      <c r="J27" s="56" t="s">
        <v>35</v>
      </c>
    </row>
    <row r="28" spans="1:10" ht="24.75" customHeight="1">
      <c r="A28" s="37"/>
      <c r="B28" s="25">
        <v>18</v>
      </c>
      <c r="C28" s="51"/>
      <c r="D28" s="52"/>
      <c r="E28" s="53"/>
      <c r="F28" s="51"/>
      <c r="G28" s="54"/>
      <c r="H28" s="62">
        <f t="shared" si="1"/>
        <v>0</v>
      </c>
      <c r="I28" s="55"/>
      <c r="J28" s="56"/>
    </row>
    <row r="29" spans="1:10" ht="24.75" customHeight="1">
      <c r="A29" s="37"/>
      <c r="B29" s="25">
        <v>19</v>
      </c>
      <c r="C29" s="51"/>
      <c r="D29" s="52"/>
      <c r="E29" s="53"/>
      <c r="F29" s="51"/>
      <c r="G29" s="54"/>
      <c r="H29" s="62">
        <f t="shared" si="1"/>
        <v>0</v>
      </c>
      <c r="I29" s="55"/>
      <c r="J29" s="56"/>
    </row>
    <row r="30" spans="1:10" ht="24.75" customHeight="1">
      <c r="A30" s="37"/>
      <c r="B30" s="162">
        <v>20</v>
      </c>
      <c r="C30" s="146"/>
      <c r="D30" s="156"/>
      <c r="E30" s="157"/>
      <c r="F30" s="158"/>
      <c r="G30" s="159"/>
      <c r="H30" s="160">
        <f t="shared" si="1"/>
        <v>0</v>
      </c>
      <c r="I30" s="161"/>
      <c r="J30" s="145"/>
    </row>
    <row r="31" spans="1:10" ht="24.75" customHeight="1">
      <c r="A31" s="37"/>
      <c r="B31" s="162">
        <v>21</v>
      </c>
      <c r="C31" s="146"/>
      <c r="D31" s="156"/>
      <c r="E31" s="157"/>
      <c r="F31" s="158"/>
      <c r="G31" s="159"/>
      <c r="H31" s="160">
        <f t="shared" si="1"/>
        <v>0</v>
      </c>
      <c r="I31" s="161"/>
      <c r="J31" s="145"/>
    </row>
    <row r="32" spans="1:10" ht="24.75" customHeight="1">
      <c r="A32" s="37"/>
      <c r="B32" s="162">
        <v>22</v>
      </c>
      <c r="C32" s="146"/>
      <c r="D32" s="156"/>
      <c r="E32" s="157"/>
      <c r="F32" s="158"/>
      <c r="G32" s="159"/>
      <c r="H32" s="160">
        <f t="shared" si="1"/>
        <v>0</v>
      </c>
      <c r="I32" s="161"/>
      <c r="J32" s="145"/>
    </row>
    <row r="33" spans="1:10" ht="24.75" customHeight="1">
      <c r="A33" s="37"/>
      <c r="B33" s="162">
        <v>23</v>
      </c>
      <c r="C33" s="146"/>
      <c r="D33" s="156"/>
      <c r="E33" s="157"/>
      <c r="F33" s="158"/>
      <c r="G33" s="159"/>
      <c r="H33" s="160">
        <f t="shared" si="1"/>
        <v>0</v>
      </c>
      <c r="I33" s="161"/>
      <c r="J33" s="145"/>
    </row>
    <row r="34" spans="1:10" ht="24.75" customHeight="1">
      <c r="A34" s="37"/>
      <c r="B34" s="162">
        <v>24</v>
      </c>
      <c r="C34" s="146"/>
      <c r="D34" s="156"/>
      <c r="E34" s="157"/>
      <c r="F34" s="158"/>
      <c r="G34" s="159"/>
      <c r="H34" s="160">
        <f t="shared" si="1"/>
        <v>0</v>
      </c>
      <c r="I34" s="161"/>
      <c r="J34" s="145"/>
    </row>
    <row r="35" spans="1:10" ht="24.75" customHeight="1">
      <c r="A35" s="37"/>
      <c r="B35" s="155">
        <v>25</v>
      </c>
      <c r="C35" s="164"/>
      <c r="D35" s="165"/>
      <c r="E35" s="166"/>
      <c r="F35" s="167"/>
      <c r="G35" s="168"/>
      <c r="H35" s="171">
        <f t="shared" si="1"/>
        <v>0</v>
      </c>
      <c r="I35" s="169"/>
      <c r="J35" s="170"/>
    </row>
    <row r="36" spans="1:11" ht="31.5" customHeight="1">
      <c r="A36" s="123" t="s">
        <v>22</v>
      </c>
      <c r="B36" s="124" t="s">
        <v>65</v>
      </c>
      <c r="C36" s="124" t="s">
        <v>24</v>
      </c>
      <c r="D36" s="125" t="s">
        <v>25</v>
      </c>
      <c r="E36" s="68" t="s">
        <v>26</v>
      </c>
      <c r="F36" s="68"/>
      <c r="G36" s="68"/>
      <c r="H36" s="126" t="s">
        <v>27</v>
      </c>
      <c r="I36" s="127" t="s">
        <v>28</v>
      </c>
      <c r="J36" s="128" t="s">
        <v>29</v>
      </c>
      <c r="K36" s="8"/>
    </row>
    <row r="37" spans="1:11" ht="31.5" customHeight="1">
      <c r="A37" s="123"/>
      <c r="B37" s="124"/>
      <c r="C37" s="124"/>
      <c r="D37" s="125"/>
      <c r="E37" s="68"/>
      <c r="F37" s="68"/>
      <c r="G37" s="68"/>
      <c r="H37" s="126"/>
      <c r="I37" s="127"/>
      <c r="J37" s="128"/>
      <c r="K37" s="8"/>
    </row>
    <row r="38" spans="1:11" ht="40.5" customHeight="1">
      <c r="A38" s="123"/>
      <c r="B38" s="124"/>
      <c r="C38" s="124"/>
      <c r="D38" s="125"/>
      <c r="E38" s="129" t="s">
        <v>30</v>
      </c>
      <c r="F38" s="130" t="s">
        <v>31</v>
      </c>
      <c r="G38" s="131" t="s">
        <v>32</v>
      </c>
      <c r="H38" s="126"/>
      <c r="I38" s="127"/>
      <c r="J38" s="128"/>
      <c r="K38" s="8"/>
    </row>
    <row r="39" spans="1:10" ht="24.75" customHeight="1">
      <c r="A39" s="37" t="s">
        <v>41</v>
      </c>
      <c r="B39" s="172">
        <v>26</v>
      </c>
      <c r="C39" s="173"/>
      <c r="D39" s="174"/>
      <c r="E39" s="175"/>
      <c r="F39" s="176"/>
      <c r="G39" s="177"/>
      <c r="H39" s="160">
        <f aca="true" t="shared" si="2" ref="H39:H48">SUM(E39:G39)</f>
        <v>0</v>
      </c>
      <c r="I39" s="178"/>
      <c r="J39" s="179"/>
    </row>
    <row r="40" spans="1:10" ht="24.75" customHeight="1">
      <c r="A40" s="37"/>
      <c r="B40" s="155">
        <v>27</v>
      </c>
      <c r="C40" s="146"/>
      <c r="D40" s="156"/>
      <c r="E40" s="157"/>
      <c r="F40" s="158"/>
      <c r="G40" s="159"/>
      <c r="H40" s="160">
        <f t="shared" si="2"/>
        <v>0</v>
      </c>
      <c r="I40" s="161"/>
      <c r="J40" s="145"/>
    </row>
    <row r="41" spans="1:10" ht="24.75" customHeight="1">
      <c r="A41" s="37"/>
      <c r="B41" s="162">
        <v>28</v>
      </c>
      <c r="C41" s="146"/>
      <c r="D41" s="156"/>
      <c r="E41" s="157"/>
      <c r="F41" s="158"/>
      <c r="G41" s="159"/>
      <c r="H41" s="160">
        <f t="shared" si="2"/>
        <v>0</v>
      </c>
      <c r="I41" s="161"/>
      <c r="J41" s="145"/>
    </row>
    <row r="42" spans="1:10" ht="24.75" customHeight="1">
      <c r="A42" s="37"/>
      <c r="B42" s="162">
        <v>29</v>
      </c>
      <c r="C42" s="146"/>
      <c r="D42" s="156"/>
      <c r="E42" s="157"/>
      <c r="F42" s="158"/>
      <c r="G42" s="159"/>
      <c r="H42" s="160">
        <f t="shared" si="2"/>
        <v>0</v>
      </c>
      <c r="I42" s="161"/>
      <c r="J42" s="145"/>
    </row>
    <row r="43" spans="1:10" ht="24.75" customHeight="1">
      <c r="A43" s="37"/>
      <c r="B43" s="162">
        <v>30</v>
      </c>
      <c r="C43" s="146"/>
      <c r="D43" s="156"/>
      <c r="E43" s="157"/>
      <c r="F43" s="158"/>
      <c r="G43" s="159"/>
      <c r="H43" s="160">
        <f t="shared" si="2"/>
        <v>0</v>
      </c>
      <c r="I43" s="161"/>
      <c r="J43" s="145"/>
    </row>
    <row r="44" spans="1:10" ht="24.75" customHeight="1">
      <c r="A44" s="37"/>
      <c r="B44" s="162">
        <v>31</v>
      </c>
      <c r="C44" s="146"/>
      <c r="D44" s="156"/>
      <c r="E44" s="157"/>
      <c r="F44" s="158"/>
      <c r="G44" s="159"/>
      <c r="H44" s="160">
        <f t="shared" si="2"/>
        <v>0</v>
      </c>
      <c r="I44" s="161"/>
      <c r="J44" s="145"/>
    </row>
    <row r="45" spans="1:10" ht="24.75" customHeight="1">
      <c r="A45" s="37"/>
      <c r="B45" s="162">
        <v>32</v>
      </c>
      <c r="C45" s="146"/>
      <c r="D45" s="156"/>
      <c r="E45" s="157"/>
      <c r="F45" s="158"/>
      <c r="G45" s="159"/>
      <c r="H45" s="160">
        <f t="shared" si="2"/>
        <v>0</v>
      </c>
      <c r="I45" s="161"/>
      <c r="J45" s="145"/>
    </row>
    <row r="46" spans="1:10" ht="24.75" customHeight="1">
      <c r="A46" s="37"/>
      <c r="B46" s="162">
        <v>33</v>
      </c>
      <c r="C46" s="146"/>
      <c r="D46" s="156"/>
      <c r="E46" s="157"/>
      <c r="F46" s="158"/>
      <c r="G46" s="159"/>
      <c r="H46" s="160">
        <f t="shared" si="2"/>
        <v>0</v>
      </c>
      <c r="I46" s="161"/>
      <c r="J46" s="145"/>
    </row>
    <row r="47" spans="1:10" ht="24.75" customHeight="1">
      <c r="A47" s="37"/>
      <c r="B47" s="163">
        <v>34</v>
      </c>
      <c r="C47" s="164"/>
      <c r="D47" s="165"/>
      <c r="E47" s="157"/>
      <c r="F47" s="158"/>
      <c r="G47" s="159"/>
      <c r="H47" s="160">
        <f t="shared" si="2"/>
        <v>0</v>
      </c>
      <c r="I47" s="161"/>
      <c r="J47" s="145"/>
    </row>
    <row r="48" spans="1:10" ht="24.75" customHeight="1">
      <c r="A48" s="37"/>
      <c r="B48" s="155">
        <v>35</v>
      </c>
      <c r="C48" s="164"/>
      <c r="D48" s="165"/>
      <c r="E48" s="166"/>
      <c r="F48" s="167"/>
      <c r="G48" s="168"/>
      <c r="H48" s="160">
        <f t="shared" si="2"/>
        <v>0</v>
      </c>
      <c r="I48" s="169"/>
      <c r="J48" s="170"/>
    </row>
    <row r="49" spans="1:10" ht="30" customHeight="1">
      <c r="A49" s="83" t="s">
        <v>4</v>
      </c>
      <c r="B49" s="83"/>
      <c r="C49" s="83"/>
      <c r="D49" s="83"/>
      <c r="E49" s="84">
        <f>SUM(E8:E48)</f>
        <v>1050</v>
      </c>
      <c r="F49" s="85"/>
      <c r="G49" s="85"/>
      <c r="H49" s="85"/>
      <c r="I49" s="85"/>
      <c r="J49" s="85"/>
    </row>
    <row r="50" spans="1:10" ht="28.5" customHeight="1">
      <c r="A50" s="83" t="s">
        <v>5</v>
      </c>
      <c r="B50" s="83"/>
      <c r="C50" s="83"/>
      <c r="D50" s="83"/>
      <c r="E50" s="83"/>
      <c r="F50" s="84">
        <f>SUM(F8:F48)</f>
        <v>7140</v>
      </c>
      <c r="G50" s="85"/>
      <c r="H50" s="85"/>
      <c r="I50" s="85"/>
      <c r="J50" s="85"/>
    </row>
    <row r="51" spans="1:10" ht="24.75" customHeight="1">
      <c r="A51" s="83" t="s">
        <v>6</v>
      </c>
      <c r="B51" s="83"/>
      <c r="C51" s="83"/>
      <c r="D51" s="83"/>
      <c r="E51" s="83"/>
      <c r="F51" s="83"/>
      <c r="G51" s="86">
        <f>SUM(G8:G48)</f>
        <v>0</v>
      </c>
      <c r="H51" s="141"/>
      <c r="I51" s="141"/>
      <c r="J51" s="141"/>
    </row>
    <row r="52" spans="1:10" ht="30" customHeight="1">
      <c r="A52" s="83" t="s">
        <v>7</v>
      </c>
      <c r="B52" s="83"/>
      <c r="C52" s="83"/>
      <c r="D52" s="83"/>
      <c r="E52" s="83"/>
      <c r="F52" s="83"/>
      <c r="G52" s="83"/>
      <c r="H52" s="87">
        <f>SUM(H8:H48)</f>
        <v>8190</v>
      </c>
      <c r="I52" s="85"/>
      <c r="J52" s="85"/>
    </row>
    <row r="53" spans="1:11" ht="24.75" customHeight="1">
      <c r="A53" s="83" t="s">
        <v>43</v>
      </c>
      <c r="B53" s="83"/>
      <c r="C53" s="83"/>
      <c r="D53" s="83"/>
      <c r="E53" s="83"/>
      <c r="F53" s="83"/>
      <c r="G53" s="83"/>
      <c r="H53" s="83"/>
      <c r="I53" s="88">
        <f>SUM(I8:I48)</f>
        <v>1090</v>
      </c>
      <c r="J53" s="85"/>
      <c r="K53" s="89">
        <f>H52+I53</f>
        <v>9280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97" customFormat="1" ht="26.25" customHeight="1">
      <c r="A57" s="90" t="s">
        <v>45</v>
      </c>
      <c r="B57" s="91" t="s">
        <v>24</v>
      </c>
      <c r="C57" s="92" t="s">
        <v>25</v>
      </c>
      <c r="D57" s="93" t="s">
        <v>46</v>
      </c>
      <c r="E57" s="93"/>
      <c r="F57" s="93"/>
      <c r="G57" s="94" t="s">
        <v>47</v>
      </c>
      <c r="H57" s="94"/>
      <c r="I57" s="94"/>
      <c r="J57" s="95" t="s">
        <v>48</v>
      </c>
      <c r="K57" s="95"/>
      <c r="L57" s="95"/>
      <c r="M57" s="91" t="s">
        <v>49</v>
      </c>
      <c r="N57" s="96"/>
    </row>
    <row r="58" spans="1:14" s="97" customFormat="1" ht="55.5" customHeight="1">
      <c r="A58" s="90"/>
      <c r="B58" s="91"/>
      <c r="C58" s="92"/>
      <c r="D58" s="98" t="s">
        <v>50</v>
      </c>
      <c r="E58" s="99" t="s">
        <v>51</v>
      </c>
      <c r="F58" s="100" t="s">
        <v>52</v>
      </c>
      <c r="G58" s="101" t="s">
        <v>50</v>
      </c>
      <c r="H58" s="99" t="s">
        <v>51</v>
      </c>
      <c r="I58" s="102" t="s">
        <v>53</v>
      </c>
      <c r="J58" s="103" t="s">
        <v>50</v>
      </c>
      <c r="K58" s="99" t="s">
        <v>51</v>
      </c>
      <c r="L58" s="104" t="s">
        <v>54</v>
      </c>
      <c r="M58" s="91"/>
      <c r="N58" s="96"/>
    </row>
    <row r="59" spans="1:13" ht="24.75" customHeight="1">
      <c r="A59" s="105">
        <v>1</v>
      </c>
      <c r="B59" s="142"/>
      <c r="C59" s="143"/>
      <c r="D59" s="144"/>
      <c r="E59" s="145"/>
      <c r="F59" s="146"/>
      <c r="G59" s="147"/>
      <c r="H59" s="146"/>
      <c r="I59" s="148"/>
      <c r="J59" s="145"/>
      <c r="K59" s="146"/>
      <c r="L59" s="149"/>
      <c r="M59" s="142"/>
    </row>
    <row r="60" spans="1:13" ht="24.75" customHeight="1">
      <c r="A60" s="105">
        <v>2</v>
      </c>
      <c r="B60" s="142"/>
      <c r="C60" s="143"/>
      <c r="D60" s="144"/>
      <c r="E60" s="145"/>
      <c r="F60" s="146"/>
      <c r="G60" s="147"/>
      <c r="H60" s="146"/>
      <c r="I60" s="148"/>
      <c r="J60" s="145"/>
      <c r="K60" s="146"/>
      <c r="L60" s="149"/>
      <c r="M60" s="142"/>
    </row>
    <row r="61" spans="1:13" ht="24.75" customHeight="1">
      <c r="A61" s="105">
        <v>3</v>
      </c>
      <c r="B61" s="142"/>
      <c r="C61" s="143"/>
      <c r="D61" s="144"/>
      <c r="E61" s="145"/>
      <c r="F61" s="146"/>
      <c r="G61" s="147"/>
      <c r="H61" s="146"/>
      <c r="I61" s="148"/>
      <c r="J61" s="145"/>
      <c r="K61" s="146"/>
      <c r="L61" s="149"/>
      <c r="M61" s="142"/>
    </row>
    <row r="62" spans="1:13" ht="24.75" customHeight="1">
      <c r="A62" s="105">
        <v>4</v>
      </c>
      <c r="B62" s="142"/>
      <c r="C62" s="143"/>
      <c r="D62" s="144"/>
      <c r="E62" s="145"/>
      <c r="F62" s="146"/>
      <c r="G62" s="147"/>
      <c r="H62" s="146"/>
      <c r="I62" s="148"/>
      <c r="J62" s="145"/>
      <c r="K62" s="146"/>
      <c r="L62" s="149"/>
      <c r="M62" s="142"/>
    </row>
    <row r="63" spans="1:13" ht="24.75" customHeight="1">
      <c r="A63" s="105">
        <v>5</v>
      </c>
      <c r="B63" s="142"/>
      <c r="C63" s="143"/>
      <c r="D63" s="144"/>
      <c r="E63" s="145"/>
      <c r="F63" s="146"/>
      <c r="G63" s="147"/>
      <c r="H63" s="146"/>
      <c r="I63" s="148"/>
      <c r="J63" s="145"/>
      <c r="K63" s="146"/>
      <c r="L63" s="149"/>
      <c r="M63" s="142"/>
    </row>
    <row r="64" spans="1:13" ht="24.75" customHeight="1">
      <c r="A64" s="105">
        <v>6</v>
      </c>
      <c r="B64" s="142"/>
      <c r="C64" s="143"/>
      <c r="D64" s="144"/>
      <c r="E64" s="145"/>
      <c r="F64" s="146"/>
      <c r="G64" s="147"/>
      <c r="H64" s="146"/>
      <c r="I64" s="148"/>
      <c r="J64" s="145"/>
      <c r="K64" s="146"/>
      <c r="L64" s="149"/>
      <c r="M64" s="142"/>
    </row>
    <row r="65" spans="1:13" ht="24.75" customHeight="1">
      <c r="A65" s="105">
        <v>7</v>
      </c>
      <c r="B65" s="142"/>
      <c r="C65" s="143"/>
      <c r="D65" s="144"/>
      <c r="E65" s="145"/>
      <c r="F65" s="146"/>
      <c r="G65" s="147"/>
      <c r="H65" s="146"/>
      <c r="I65" s="148"/>
      <c r="J65" s="145"/>
      <c r="K65" s="146"/>
      <c r="L65" s="149"/>
      <c r="M65" s="142"/>
    </row>
    <row r="66" spans="1:13" ht="24.75" customHeight="1">
      <c r="A66" s="105">
        <v>8</v>
      </c>
      <c r="B66" s="142"/>
      <c r="C66" s="143"/>
      <c r="D66" s="144"/>
      <c r="E66" s="145"/>
      <c r="F66" s="146"/>
      <c r="G66" s="147"/>
      <c r="H66" s="146"/>
      <c r="I66" s="148"/>
      <c r="J66" s="145"/>
      <c r="K66" s="146"/>
      <c r="L66" s="149"/>
      <c r="M66" s="142"/>
    </row>
    <row r="67" spans="1:13" ht="24.75" customHeight="1">
      <c r="A67" s="105">
        <v>9</v>
      </c>
      <c r="B67" s="142"/>
      <c r="C67" s="143"/>
      <c r="D67" s="144"/>
      <c r="E67" s="145"/>
      <c r="F67" s="146"/>
      <c r="G67" s="147"/>
      <c r="H67" s="146"/>
      <c r="I67" s="148"/>
      <c r="J67" s="145"/>
      <c r="K67" s="146"/>
      <c r="L67" s="149"/>
      <c r="M67" s="142"/>
    </row>
    <row r="68" spans="1:13" ht="24.75" customHeight="1">
      <c r="A68" s="105">
        <v>10</v>
      </c>
      <c r="B68" s="142"/>
      <c r="C68" s="143"/>
      <c r="D68" s="144"/>
      <c r="E68" s="145"/>
      <c r="F68" s="146"/>
      <c r="G68" s="147"/>
      <c r="H68" s="146"/>
      <c r="I68" s="148"/>
      <c r="J68" s="145"/>
      <c r="K68" s="146"/>
      <c r="L68" s="149"/>
      <c r="M68" s="142"/>
    </row>
    <row r="69" spans="1:13" ht="24.75" customHeight="1">
      <c r="A69" s="105">
        <v>11</v>
      </c>
      <c r="B69" s="142"/>
      <c r="C69" s="143"/>
      <c r="D69" s="144"/>
      <c r="E69" s="145"/>
      <c r="F69" s="146"/>
      <c r="G69" s="147"/>
      <c r="H69" s="146"/>
      <c r="I69" s="148"/>
      <c r="J69" s="145"/>
      <c r="K69" s="146"/>
      <c r="L69" s="149"/>
      <c r="M69" s="142"/>
    </row>
    <row r="70" spans="1:13" ht="24.75" customHeight="1">
      <c r="A70" s="105">
        <v>12</v>
      </c>
      <c r="B70" s="142"/>
      <c r="C70" s="143"/>
      <c r="D70" s="144"/>
      <c r="E70" s="145"/>
      <c r="F70" s="146"/>
      <c r="G70" s="147"/>
      <c r="H70" s="146"/>
      <c r="I70" s="148"/>
      <c r="J70" s="145"/>
      <c r="K70" s="146"/>
      <c r="L70" s="149"/>
      <c r="M70" s="142"/>
    </row>
    <row r="71" spans="1:13" ht="24.75" customHeight="1">
      <c r="A71" s="105">
        <v>13</v>
      </c>
      <c r="B71" s="142"/>
      <c r="C71" s="143"/>
      <c r="D71" s="144"/>
      <c r="E71" s="145"/>
      <c r="F71" s="146"/>
      <c r="G71" s="147"/>
      <c r="H71" s="146"/>
      <c r="I71" s="148"/>
      <c r="J71" s="145"/>
      <c r="K71" s="146"/>
      <c r="L71" s="149"/>
      <c r="M71" s="142"/>
    </row>
    <row r="72" spans="1:13" ht="24.75" customHeight="1">
      <c r="A72" s="105">
        <v>14</v>
      </c>
      <c r="B72" s="142"/>
      <c r="C72" s="143"/>
      <c r="D72" s="144"/>
      <c r="E72" s="145"/>
      <c r="F72" s="146"/>
      <c r="G72" s="147"/>
      <c r="H72" s="146"/>
      <c r="I72" s="148"/>
      <c r="J72" s="145"/>
      <c r="K72" s="146"/>
      <c r="L72" s="149"/>
      <c r="M72" s="142"/>
    </row>
    <row r="73" spans="1:13" ht="24.75" customHeight="1">
      <c r="A73" s="105">
        <v>15</v>
      </c>
      <c r="B73" s="142"/>
      <c r="C73" s="143"/>
      <c r="D73" s="144"/>
      <c r="E73" s="145"/>
      <c r="F73" s="146"/>
      <c r="G73" s="147"/>
      <c r="H73" s="146"/>
      <c r="I73" s="148"/>
      <c r="J73" s="145"/>
      <c r="K73" s="146"/>
      <c r="L73" s="149"/>
      <c r="M73" s="142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1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1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1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97" customFormat="1" ht="26.25" customHeight="1">
      <c r="A80" s="90" t="s">
        <v>45</v>
      </c>
      <c r="B80" s="91" t="s">
        <v>24</v>
      </c>
      <c r="C80" s="92" t="s">
        <v>25</v>
      </c>
      <c r="D80" s="93" t="s">
        <v>46</v>
      </c>
      <c r="E80" s="93"/>
      <c r="F80" s="93"/>
      <c r="G80" s="94" t="s">
        <v>47</v>
      </c>
      <c r="H80" s="94"/>
      <c r="I80" s="94"/>
      <c r="J80" s="95" t="s">
        <v>48</v>
      </c>
      <c r="K80" s="95"/>
      <c r="L80" s="95"/>
      <c r="M80" s="91" t="s">
        <v>49</v>
      </c>
      <c r="N80" s="96"/>
    </row>
    <row r="81" spans="1:14" s="97" customFormat="1" ht="55.5" customHeight="1">
      <c r="A81" s="90"/>
      <c r="B81" s="91"/>
      <c r="C81" s="92"/>
      <c r="D81" s="98" t="s">
        <v>50</v>
      </c>
      <c r="E81" s="99" t="s">
        <v>51</v>
      </c>
      <c r="F81" s="100" t="s">
        <v>52</v>
      </c>
      <c r="G81" s="101" t="s">
        <v>50</v>
      </c>
      <c r="H81" s="99" t="s">
        <v>51</v>
      </c>
      <c r="I81" s="102" t="s">
        <v>53</v>
      </c>
      <c r="J81" s="103" t="s">
        <v>50</v>
      </c>
      <c r="K81" s="99" t="s">
        <v>51</v>
      </c>
      <c r="L81" s="104" t="s">
        <v>54</v>
      </c>
      <c r="M81" s="91"/>
      <c r="N81" s="96"/>
    </row>
    <row r="82" spans="1:13" ht="24.75" customHeight="1">
      <c r="A82" s="105">
        <v>1</v>
      </c>
      <c r="B82" s="142"/>
      <c r="C82" s="143"/>
      <c r="D82" s="144"/>
      <c r="E82" s="145"/>
      <c r="F82" s="146"/>
      <c r="G82" s="147"/>
      <c r="H82" s="146"/>
      <c r="I82" s="148"/>
      <c r="J82" s="145"/>
      <c r="K82" s="146"/>
      <c r="L82" s="149"/>
      <c r="M82" s="142"/>
    </row>
    <row r="83" spans="1:13" ht="24.75" customHeight="1">
      <c r="A83" s="105">
        <v>2</v>
      </c>
      <c r="B83" s="142"/>
      <c r="C83" s="143"/>
      <c r="D83" s="144"/>
      <c r="E83" s="145"/>
      <c r="F83" s="146"/>
      <c r="G83" s="147"/>
      <c r="H83" s="146"/>
      <c r="I83" s="148"/>
      <c r="J83" s="145"/>
      <c r="K83" s="146"/>
      <c r="L83" s="149"/>
      <c r="M83" s="142"/>
    </row>
    <row r="84" spans="1:13" ht="24.75" customHeight="1">
      <c r="A84" s="105">
        <v>3</v>
      </c>
      <c r="B84" s="142"/>
      <c r="C84" s="143"/>
      <c r="D84" s="144"/>
      <c r="E84" s="145"/>
      <c r="F84" s="146"/>
      <c r="G84" s="147"/>
      <c r="H84" s="146"/>
      <c r="I84" s="148"/>
      <c r="J84" s="145"/>
      <c r="K84" s="146"/>
      <c r="L84" s="149"/>
      <c r="M84" s="142"/>
    </row>
    <row r="85" spans="1:13" ht="24.75" customHeight="1">
      <c r="A85" s="105">
        <v>4</v>
      </c>
      <c r="B85" s="142"/>
      <c r="C85" s="143"/>
      <c r="D85" s="144"/>
      <c r="E85" s="145"/>
      <c r="F85" s="146"/>
      <c r="G85" s="147"/>
      <c r="H85" s="146"/>
      <c r="I85" s="148"/>
      <c r="J85" s="145"/>
      <c r="K85" s="146"/>
      <c r="L85" s="149"/>
      <c r="M85" s="142"/>
    </row>
    <row r="86" spans="1:13" ht="24.75" customHeight="1">
      <c r="A86" s="105">
        <v>5</v>
      </c>
      <c r="B86" s="142"/>
      <c r="C86" s="143"/>
      <c r="D86" s="144"/>
      <c r="E86" s="145"/>
      <c r="F86" s="146"/>
      <c r="G86" s="147"/>
      <c r="H86" s="146"/>
      <c r="I86" s="148"/>
      <c r="J86" s="145"/>
      <c r="K86" s="146"/>
      <c r="L86" s="149"/>
      <c r="M86" s="142"/>
    </row>
    <row r="87" spans="1:13" ht="24.75" customHeight="1">
      <c r="A87" s="105">
        <v>6</v>
      </c>
      <c r="B87" s="142"/>
      <c r="C87" s="143"/>
      <c r="D87" s="144"/>
      <c r="E87" s="145"/>
      <c r="F87" s="146"/>
      <c r="G87" s="147"/>
      <c r="H87" s="146"/>
      <c r="I87" s="148"/>
      <c r="J87" s="145"/>
      <c r="K87" s="146"/>
      <c r="L87" s="149"/>
      <c r="M87" s="142"/>
    </row>
    <row r="88" spans="1:13" ht="24.75" customHeight="1">
      <c r="A88" s="105">
        <v>7</v>
      </c>
      <c r="B88" s="142"/>
      <c r="C88" s="143"/>
      <c r="D88" s="144"/>
      <c r="E88" s="145"/>
      <c r="F88" s="146"/>
      <c r="G88" s="147"/>
      <c r="H88" s="146"/>
      <c r="I88" s="148"/>
      <c r="J88" s="145"/>
      <c r="K88" s="146"/>
      <c r="L88" s="149"/>
      <c r="M88" s="142"/>
    </row>
    <row r="89" spans="1:13" ht="24.75" customHeight="1">
      <c r="A89" s="105">
        <v>8</v>
      </c>
      <c r="B89" s="142"/>
      <c r="C89" s="143"/>
      <c r="D89" s="144"/>
      <c r="E89" s="145"/>
      <c r="F89" s="146"/>
      <c r="G89" s="147"/>
      <c r="H89" s="146"/>
      <c r="I89" s="148"/>
      <c r="J89" s="145"/>
      <c r="K89" s="146"/>
      <c r="L89" s="149"/>
      <c r="M89" s="142"/>
    </row>
    <row r="90" spans="1:13" ht="24.75" customHeight="1">
      <c r="A90" s="105">
        <v>9</v>
      </c>
      <c r="B90" s="142"/>
      <c r="C90" s="143"/>
      <c r="D90" s="144"/>
      <c r="E90" s="145"/>
      <c r="F90" s="146"/>
      <c r="G90" s="147"/>
      <c r="H90" s="146"/>
      <c r="I90" s="148"/>
      <c r="J90" s="145"/>
      <c r="K90" s="146"/>
      <c r="L90" s="149"/>
      <c r="M90" s="142"/>
    </row>
    <row r="91" spans="1:13" ht="24.75" customHeight="1">
      <c r="A91" s="105">
        <v>10</v>
      </c>
      <c r="B91" s="142"/>
      <c r="C91" s="143"/>
      <c r="D91" s="144"/>
      <c r="E91" s="145"/>
      <c r="F91" s="146"/>
      <c r="G91" s="147"/>
      <c r="H91" s="146"/>
      <c r="I91" s="148"/>
      <c r="J91" s="145"/>
      <c r="K91" s="146"/>
      <c r="L91" s="149"/>
      <c r="M91" s="142"/>
    </row>
    <row r="92" spans="1:13" ht="24.75" customHeight="1">
      <c r="A92" s="105">
        <v>11</v>
      </c>
      <c r="B92" s="142"/>
      <c r="C92" s="143"/>
      <c r="D92" s="144"/>
      <c r="E92" s="145"/>
      <c r="F92" s="146"/>
      <c r="G92" s="147"/>
      <c r="H92" s="146"/>
      <c r="I92" s="148"/>
      <c r="J92" s="145"/>
      <c r="K92" s="146"/>
      <c r="L92" s="149"/>
      <c r="M92" s="142"/>
    </row>
    <row r="93" spans="1:13" ht="24.75" customHeight="1">
      <c r="A93" s="105">
        <v>12</v>
      </c>
      <c r="B93" s="142"/>
      <c r="C93" s="143"/>
      <c r="D93" s="144"/>
      <c r="E93" s="145"/>
      <c r="F93" s="146"/>
      <c r="G93" s="147"/>
      <c r="H93" s="146"/>
      <c r="I93" s="148"/>
      <c r="J93" s="145"/>
      <c r="K93" s="146"/>
      <c r="L93" s="149"/>
      <c r="M93" s="142"/>
    </row>
    <row r="94" spans="1:13" ht="24.75" customHeight="1">
      <c r="A94" s="105">
        <v>13</v>
      </c>
      <c r="B94" s="142"/>
      <c r="C94" s="143"/>
      <c r="D94" s="144"/>
      <c r="E94" s="145"/>
      <c r="F94" s="146"/>
      <c r="G94" s="147"/>
      <c r="H94" s="146"/>
      <c r="I94" s="148"/>
      <c r="J94" s="145"/>
      <c r="K94" s="146"/>
      <c r="L94" s="149"/>
      <c r="M94" s="142"/>
    </row>
    <row r="95" spans="1:13" ht="24.75" customHeight="1">
      <c r="A95" s="105">
        <v>14</v>
      </c>
      <c r="B95" s="142"/>
      <c r="C95" s="143"/>
      <c r="D95" s="144"/>
      <c r="E95" s="145"/>
      <c r="F95" s="146"/>
      <c r="G95" s="147"/>
      <c r="H95" s="146"/>
      <c r="I95" s="148"/>
      <c r="J95" s="145"/>
      <c r="K95" s="146"/>
      <c r="L95" s="149"/>
      <c r="M95" s="142"/>
    </row>
    <row r="96" spans="1:13" ht="24.75" customHeight="1">
      <c r="A96" s="105">
        <v>15</v>
      </c>
      <c r="B96" s="142"/>
      <c r="C96" s="143"/>
      <c r="D96" s="144"/>
      <c r="E96" s="145"/>
      <c r="F96" s="146"/>
      <c r="G96" s="147"/>
      <c r="H96" s="146"/>
      <c r="I96" s="148"/>
      <c r="J96" s="145"/>
      <c r="K96" s="146"/>
      <c r="L96" s="149"/>
      <c r="M96" s="142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1">
        <f>(SUM(D82:D96)/1000)+(SUM(G82:G96)/1000)+(SUM(J82:J96)/1000)</f>
        <v>0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1">
        <f>(SUM(E82:E96))+(SUM(H82:H96))+(SUM(K82:K96))</f>
        <v>0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1">
        <f>(SUM(F82:F96))+(SUM(I82:I96))+(SUM(L82:L96))</f>
        <v>0</v>
      </c>
    </row>
    <row r="100" spans="1:10" ht="24.75" customHeight="1">
      <c r="A100" s="112"/>
      <c r="B100" s="112"/>
      <c r="C100" s="112"/>
      <c r="D100" s="112"/>
      <c r="E100" s="112"/>
      <c r="F100" s="112"/>
      <c r="G100" s="112"/>
      <c r="H100" s="112"/>
      <c r="I100" s="112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5" customFormat="1" ht="15">
      <c r="A102" s="113" t="s">
        <v>61</v>
      </c>
      <c r="B102" s="113"/>
      <c r="C102" s="113"/>
      <c r="D102" s="113"/>
      <c r="E102" s="114"/>
      <c r="F102" s="115" t="s">
        <v>17</v>
      </c>
    </row>
    <row r="103" spans="1:6" s="115" customFormat="1" ht="23.25" customHeight="1">
      <c r="A103" s="113" t="s">
        <v>62</v>
      </c>
      <c r="B103" s="113"/>
      <c r="C103" s="113"/>
      <c r="D103" s="113"/>
      <c r="E103" s="114"/>
      <c r="F103" s="115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3">
      <selection activeCell="I27" sqref="I27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26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39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39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39"/>
      <c r="J7" s="35"/>
      <c r="K7" s="8"/>
    </row>
    <row r="8" spans="1:11" ht="24.75" customHeight="1">
      <c r="A8" s="37" t="s">
        <v>33</v>
      </c>
      <c r="B8" s="38">
        <v>1</v>
      </c>
      <c r="C8" s="38">
        <v>616</v>
      </c>
      <c r="D8" s="39"/>
      <c r="E8" s="40"/>
      <c r="F8" s="38">
        <v>1110</v>
      </c>
      <c r="G8" s="41"/>
      <c r="H8" s="62">
        <f aca="true" t="shared" si="0" ref="H8:H22">SUM(E8:G8)</f>
        <v>1110</v>
      </c>
      <c r="I8" s="43"/>
      <c r="J8" s="44" t="s">
        <v>34</v>
      </c>
      <c r="K8" s="8"/>
    </row>
    <row r="9" spans="1:11" ht="24.75" customHeight="1">
      <c r="A9" s="37"/>
      <c r="B9" s="25">
        <v>2</v>
      </c>
      <c r="C9" s="25">
        <v>610</v>
      </c>
      <c r="D9" s="45"/>
      <c r="E9" s="46"/>
      <c r="F9" s="25">
        <v>1120</v>
      </c>
      <c r="G9" s="47"/>
      <c r="H9" s="62">
        <f t="shared" si="0"/>
        <v>1120</v>
      </c>
      <c r="I9" s="49"/>
      <c r="J9" s="50" t="s">
        <v>38</v>
      </c>
      <c r="K9" s="8"/>
    </row>
    <row r="10" spans="1:11" ht="24.75" customHeight="1">
      <c r="A10" s="37"/>
      <c r="B10" s="25">
        <v>3</v>
      </c>
      <c r="C10" s="25">
        <v>616</v>
      </c>
      <c r="D10" s="45"/>
      <c r="E10" s="46"/>
      <c r="F10" s="25">
        <v>720</v>
      </c>
      <c r="G10" s="47"/>
      <c r="H10" s="62">
        <f t="shared" si="0"/>
        <v>720</v>
      </c>
      <c r="I10" s="49"/>
      <c r="J10" s="50" t="s">
        <v>34</v>
      </c>
      <c r="K10" s="8"/>
    </row>
    <row r="11" spans="1:11" ht="24.75" customHeight="1">
      <c r="A11" s="37"/>
      <c r="B11" s="25">
        <v>4</v>
      </c>
      <c r="C11" s="25">
        <v>610</v>
      </c>
      <c r="D11" s="45"/>
      <c r="E11" s="46"/>
      <c r="F11" s="25">
        <v>820</v>
      </c>
      <c r="G11" s="47"/>
      <c r="H11" s="62">
        <f t="shared" si="0"/>
        <v>820</v>
      </c>
      <c r="I11" s="49"/>
      <c r="J11" s="50" t="s">
        <v>38</v>
      </c>
      <c r="K11" s="8"/>
    </row>
    <row r="12" spans="1:11" ht="24.75" customHeight="1">
      <c r="A12" s="37"/>
      <c r="B12" s="25">
        <v>5</v>
      </c>
      <c r="C12" s="25"/>
      <c r="D12" s="45"/>
      <c r="E12" s="46"/>
      <c r="F12" s="25"/>
      <c r="G12" s="47"/>
      <c r="H12" s="62">
        <f t="shared" si="0"/>
        <v>0</v>
      </c>
      <c r="I12" s="49"/>
      <c r="J12" s="50"/>
      <c r="K12" s="8"/>
    </row>
    <row r="13" spans="1:11" ht="24.75" customHeight="1">
      <c r="A13" s="37"/>
      <c r="B13" s="25">
        <v>6</v>
      </c>
      <c r="C13" s="25"/>
      <c r="D13" s="45"/>
      <c r="E13" s="46"/>
      <c r="F13" s="25"/>
      <c r="G13" s="47"/>
      <c r="H13" s="62">
        <f t="shared" si="0"/>
        <v>0</v>
      </c>
      <c r="I13" s="49"/>
      <c r="J13" s="50"/>
      <c r="K13" s="8"/>
    </row>
    <row r="14" spans="1:10" ht="24.75" customHeight="1">
      <c r="A14" s="37"/>
      <c r="B14" s="25">
        <v>7</v>
      </c>
      <c r="C14" s="51"/>
      <c r="D14" s="52"/>
      <c r="E14" s="53"/>
      <c r="F14" s="51"/>
      <c r="G14" s="54"/>
      <c r="H14" s="62">
        <f t="shared" si="0"/>
        <v>0</v>
      </c>
      <c r="I14" s="55"/>
      <c r="J14" s="56"/>
    </row>
    <row r="15" spans="1:10" ht="24.75" customHeight="1">
      <c r="A15" s="37"/>
      <c r="B15" s="25">
        <v>8</v>
      </c>
      <c r="C15" s="51"/>
      <c r="D15" s="52"/>
      <c r="E15" s="53"/>
      <c r="F15" s="51"/>
      <c r="G15" s="54"/>
      <c r="H15" s="62">
        <f t="shared" si="0"/>
        <v>0</v>
      </c>
      <c r="I15" s="55"/>
      <c r="J15" s="56"/>
    </row>
    <row r="16" spans="1:10" ht="24.75" customHeight="1">
      <c r="A16" s="37"/>
      <c r="B16" s="25">
        <v>9</v>
      </c>
      <c r="C16" s="51"/>
      <c r="D16" s="52"/>
      <c r="E16" s="53"/>
      <c r="F16" s="51"/>
      <c r="G16" s="54"/>
      <c r="H16" s="62">
        <f t="shared" si="0"/>
        <v>0</v>
      </c>
      <c r="I16" s="55"/>
      <c r="J16" s="56"/>
    </row>
    <row r="17" spans="1:10" ht="24.75" customHeight="1">
      <c r="A17" s="37"/>
      <c r="B17" s="25">
        <v>10</v>
      </c>
      <c r="C17" s="51"/>
      <c r="D17" s="52"/>
      <c r="E17" s="53"/>
      <c r="F17" s="51"/>
      <c r="G17" s="54"/>
      <c r="H17" s="62">
        <f t="shared" si="0"/>
        <v>0</v>
      </c>
      <c r="I17" s="55"/>
      <c r="J17" s="56"/>
    </row>
    <row r="18" spans="1:10" ht="24.75" customHeight="1">
      <c r="A18" s="37"/>
      <c r="B18" s="25">
        <v>11</v>
      </c>
      <c r="C18" s="51"/>
      <c r="D18" s="52"/>
      <c r="E18" s="53"/>
      <c r="F18" s="51"/>
      <c r="G18" s="54"/>
      <c r="H18" s="62">
        <f t="shared" si="0"/>
        <v>0</v>
      </c>
      <c r="I18" s="55"/>
      <c r="J18" s="56"/>
    </row>
    <row r="19" spans="1:10" ht="24.75" customHeight="1">
      <c r="A19" s="37"/>
      <c r="B19" s="162">
        <v>12</v>
      </c>
      <c r="C19" s="146"/>
      <c r="D19" s="156"/>
      <c r="E19" s="157"/>
      <c r="F19" s="158"/>
      <c r="G19" s="159"/>
      <c r="H19" s="160">
        <f t="shared" si="0"/>
        <v>0</v>
      </c>
      <c r="I19" s="161"/>
      <c r="J19" s="145"/>
    </row>
    <row r="20" spans="1:10" ht="24.75" customHeight="1">
      <c r="A20" s="37"/>
      <c r="B20" s="162">
        <v>13</v>
      </c>
      <c r="C20" s="146"/>
      <c r="D20" s="156"/>
      <c r="E20" s="157"/>
      <c r="F20" s="158"/>
      <c r="G20" s="159"/>
      <c r="H20" s="160">
        <f t="shared" si="0"/>
        <v>0</v>
      </c>
      <c r="I20" s="161"/>
      <c r="J20" s="145"/>
    </row>
    <row r="21" spans="1:10" ht="24.75" customHeight="1">
      <c r="A21" s="37"/>
      <c r="B21" s="162">
        <v>14</v>
      </c>
      <c r="C21" s="146"/>
      <c r="D21" s="156"/>
      <c r="E21" s="157"/>
      <c r="F21" s="158"/>
      <c r="G21" s="159"/>
      <c r="H21" s="160">
        <f t="shared" si="0"/>
        <v>0</v>
      </c>
      <c r="I21" s="161"/>
      <c r="J21" s="145"/>
    </row>
    <row r="22" spans="1:10" ht="24.75" customHeight="1">
      <c r="A22" s="37"/>
      <c r="B22" s="155">
        <v>15</v>
      </c>
      <c r="C22" s="164"/>
      <c r="D22" s="165"/>
      <c r="E22" s="166"/>
      <c r="F22" s="167"/>
      <c r="G22" s="168"/>
      <c r="H22" s="171">
        <f t="shared" si="0"/>
        <v>0</v>
      </c>
      <c r="I22" s="169"/>
      <c r="J22" s="170"/>
    </row>
    <row r="23" spans="1:11" ht="31.5" customHeight="1">
      <c r="A23" s="123" t="s">
        <v>22</v>
      </c>
      <c r="B23" s="124" t="s">
        <v>23</v>
      </c>
      <c r="C23" s="124" t="s">
        <v>24</v>
      </c>
      <c r="D23" s="125" t="s">
        <v>25</v>
      </c>
      <c r="E23" s="68" t="s">
        <v>26</v>
      </c>
      <c r="F23" s="68"/>
      <c r="G23" s="68"/>
      <c r="H23" s="126" t="s">
        <v>27</v>
      </c>
      <c r="I23" s="127" t="s">
        <v>28</v>
      </c>
      <c r="J23" s="128" t="s">
        <v>29</v>
      </c>
      <c r="K23" s="8"/>
    </row>
    <row r="24" spans="1:11" ht="31.5" customHeight="1">
      <c r="A24" s="123"/>
      <c r="B24" s="124"/>
      <c r="C24" s="124"/>
      <c r="D24" s="125"/>
      <c r="E24" s="68"/>
      <c r="F24" s="68"/>
      <c r="G24" s="68"/>
      <c r="H24" s="126"/>
      <c r="I24" s="127"/>
      <c r="J24" s="128"/>
      <c r="K24" s="8"/>
    </row>
    <row r="25" spans="1:11" ht="40.5" customHeight="1">
      <c r="A25" s="123"/>
      <c r="B25" s="124"/>
      <c r="C25" s="124"/>
      <c r="D25" s="125"/>
      <c r="E25" s="129" t="s">
        <v>30</v>
      </c>
      <c r="F25" s="130" t="s">
        <v>31</v>
      </c>
      <c r="G25" s="131" t="s">
        <v>32</v>
      </c>
      <c r="H25" s="126"/>
      <c r="I25" s="127"/>
      <c r="J25" s="128"/>
      <c r="K25" s="8"/>
    </row>
    <row r="26" spans="1:10" ht="24.75" customHeight="1">
      <c r="A26" s="37" t="s">
        <v>40</v>
      </c>
      <c r="B26" s="38">
        <v>16</v>
      </c>
      <c r="C26" s="75">
        <v>616</v>
      </c>
      <c r="D26" s="76"/>
      <c r="E26" s="77"/>
      <c r="F26" s="75">
        <v>1000</v>
      </c>
      <c r="G26" s="78"/>
      <c r="H26" s="62">
        <f aca="true" t="shared" si="1" ref="H26:H35">SUM(E26:G26)</f>
        <v>1000</v>
      </c>
      <c r="I26" s="80">
        <v>220</v>
      </c>
      <c r="J26" s="81" t="s">
        <v>35</v>
      </c>
    </row>
    <row r="27" spans="1:10" ht="24.75" customHeight="1">
      <c r="A27" s="37"/>
      <c r="B27" s="57">
        <v>17</v>
      </c>
      <c r="C27" s="51">
        <v>616</v>
      </c>
      <c r="D27" s="52"/>
      <c r="E27" s="53"/>
      <c r="F27" s="51">
        <v>920</v>
      </c>
      <c r="G27" s="54"/>
      <c r="H27" s="62">
        <f t="shared" si="1"/>
        <v>920</v>
      </c>
      <c r="I27" s="55"/>
      <c r="J27" s="56" t="s">
        <v>35</v>
      </c>
    </row>
    <row r="28" spans="1:10" ht="24.75" customHeight="1">
      <c r="A28" s="37"/>
      <c r="B28" s="25">
        <v>18</v>
      </c>
      <c r="C28" s="51"/>
      <c r="D28" s="52"/>
      <c r="E28" s="53"/>
      <c r="F28" s="51"/>
      <c r="G28" s="54"/>
      <c r="H28" s="62">
        <f t="shared" si="1"/>
        <v>0</v>
      </c>
      <c r="I28" s="55"/>
      <c r="J28" s="56"/>
    </row>
    <row r="29" spans="1:10" ht="24.75" customHeight="1">
      <c r="A29" s="37"/>
      <c r="B29" s="25">
        <v>19</v>
      </c>
      <c r="C29" s="51"/>
      <c r="D29" s="52"/>
      <c r="E29" s="53"/>
      <c r="F29" s="51"/>
      <c r="G29" s="54"/>
      <c r="H29" s="62">
        <f t="shared" si="1"/>
        <v>0</v>
      </c>
      <c r="I29" s="55"/>
      <c r="J29" s="56"/>
    </row>
    <row r="30" spans="1:10" ht="24.75" customHeight="1">
      <c r="A30" s="37"/>
      <c r="B30" s="25">
        <v>20</v>
      </c>
      <c r="C30" s="180"/>
      <c r="D30" s="181"/>
      <c r="E30" s="182"/>
      <c r="F30" s="183"/>
      <c r="G30" s="184"/>
      <c r="H30" s="185">
        <f t="shared" si="1"/>
        <v>0</v>
      </c>
      <c r="I30" s="186"/>
      <c r="J30" s="187"/>
    </row>
    <row r="31" spans="1:10" ht="24.75" customHeight="1">
      <c r="A31" s="37"/>
      <c r="B31" s="162">
        <v>21</v>
      </c>
      <c r="C31" s="146"/>
      <c r="D31" s="156"/>
      <c r="E31" s="157"/>
      <c r="F31" s="158"/>
      <c r="G31" s="159"/>
      <c r="H31" s="160">
        <f t="shared" si="1"/>
        <v>0</v>
      </c>
      <c r="I31" s="161"/>
      <c r="J31" s="145"/>
    </row>
    <row r="32" spans="1:10" ht="24.75" customHeight="1">
      <c r="A32" s="37"/>
      <c r="B32" s="162">
        <v>22</v>
      </c>
      <c r="C32" s="146"/>
      <c r="D32" s="156"/>
      <c r="E32" s="157"/>
      <c r="F32" s="158"/>
      <c r="G32" s="159"/>
      <c r="H32" s="160">
        <f t="shared" si="1"/>
        <v>0</v>
      </c>
      <c r="I32" s="161"/>
      <c r="J32" s="145"/>
    </row>
    <row r="33" spans="1:10" ht="24.75" customHeight="1">
      <c r="A33" s="37"/>
      <c r="B33" s="162">
        <v>23</v>
      </c>
      <c r="C33" s="146"/>
      <c r="D33" s="156"/>
      <c r="E33" s="157"/>
      <c r="F33" s="158"/>
      <c r="G33" s="159"/>
      <c r="H33" s="160">
        <f t="shared" si="1"/>
        <v>0</v>
      </c>
      <c r="I33" s="161"/>
      <c r="J33" s="145"/>
    </row>
    <row r="34" spans="1:10" ht="24.75" customHeight="1">
      <c r="A34" s="37"/>
      <c r="B34" s="162">
        <v>24</v>
      </c>
      <c r="C34" s="146"/>
      <c r="D34" s="156"/>
      <c r="E34" s="157"/>
      <c r="F34" s="158"/>
      <c r="G34" s="159"/>
      <c r="H34" s="160">
        <f t="shared" si="1"/>
        <v>0</v>
      </c>
      <c r="I34" s="161"/>
      <c r="J34" s="145"/>
    </row>
    <row r="35" spans="1:10" ht="24.75" customHeight="1">
      <c r="A35" s="37"/>
      <c r="B35" s="155">
        <v>25</v>
      </c>
      <c r="C35" s="164"/>
      <c r="D35" s="165"/>
      <c r="E35" s="166"/>
      <c r="F35" s="167"/>
      <c r="G35" s="168"/>
      <c r="H35" s="171">
        <f t="shared" si="1"/>
        <v>0</v>
      </c>
      <c r="I35" s="169"/>
      <c r="J35" s="170"/>
    </row>
    <row r="36" spans="1:11" ht="31.5" customHeight="1">
      <c r="A36" s="123" t="s">
        <v>22</v>
      </c>
      <c r="B36" s="124" t="s">
        <v>65</v>
      </c>
      <c r="C36" s="124" t="s">
        <v>24</v>
      </c>
      <c r="D36" s="125" t="s">
        <v>25</v>
      </c>
      <c r="E36" s="68" t="s">
        <v>26</v>
      </c>
      <c r="F36" s="68"/>
      <c r="G36" s="68"/>
      <c r="H36" s="126" t="s">
        <v>27</v>
      </c>
      <c r="I36" s="127" t="s">
        <v>28</v>
      </c>
      <c r="J36" s="128" t="s">
        <v>29</v>
      </c>
      <c r="K36" s="8"/>
    </row>
    <row r="37" spans="1:11" ht="31.5" customHeight="1">
      <c r="A37" s="123"/>
      <c r="B37" s="124"/>
      <c r="C37" s="124"/>
      <c r="D37" s="125"/>
      <c r="E37" s="68"/>
      <c r="F37" s="68"/>
      <c r="G37" s="68"/>
      <c r="H37" s="126"/>
      <c r="I37" s="127"/>
      <c r="J37" s="128"/>
      <c r="K37" s="8"/>
    </row>
    <row r="38" spans="1:11" ht="40.5" customHeight="1">
      <c r="A38" s="123"/>
      <c r="B38" s="124"/>
      <c r="C38" s="124"/>
      <c r="D38" s="125"/>
      <c r="E38" s="129" t="s">
        <v>30</v>
      </c>
      <c r="F38" s="130" t="s">
        <v>31</v>
      </c>
      <c r="G38" s="131" t="s">
        <v>32</v>
      </c>
      <c r="H38" s="126"/>
      <c r="I38" s="127"/>
      <c r="J38" s="128"/>
      <c r="K38" s="8"/>
    </row>
    <row r="39" spans="1:10" ht="24.75" customHeight="1">
      <c r="A39" s="37" t="s">
        <v>41</v>
      </c>
      <c r="B39" s="172">
        <v>26</v>
      </c>
      <c r="C39" s="173"/>
      <c r="D39" s="174"/>
      <c r="E39" s="175"/>
      <c r="F39" s="176"/>
      <c r="G39" s="177"/>
      <c r="H39" s="160">
        <f aca="true" t="shared" si="2" ref="H39:H48">SUM(E39:G39)</f>
        <v>0</v>
      </c>
      <c r="I39" s="178"/>
      <c r="J39" s="179"/>
    </row>
    <row r="40" spans="1:10" ht="24.75" customHeight="1">
      <c r="A40" s="37"/>
      <c r="B40" s="155">
        <v>27</v>
      </c>
      <c r="C40" s="146"/>
      <c r="D40" s="156"/>
      <c r="E40" s="157"/>
      <c r="F40" s="158"/>
      <c r="G40" s="159"/>
      <c r="H40" s="160">
        <f t="shared" si="2"/>
        <v>0</v>
      </c>
      <c r="I40" s="161"/>
      <c r="J40" s="145"/>
    </row>
    <row r="41" spans="1:10" ht="24.75" customHeight="1">
      <c r="A41" s="37"/>
      <c r="B41" s="162">
        <v>28</v>
      </c>
      <c r="C41" s="146"/>
      <c r="D41" s="156"/>
      <c r="E41" s="157"/>
      <c r="F41" s="158"/>
      <c r="G41" s="159"/>
      <c r="H41" s="160">
        <f t="shared" si="2"/>
        <v>0</v>
      </c>
      <c r="I41" s="161"/>
      <c r="J41" s="145"/>
    </row>
    <row r="42" spans="1:10" ht="24.75" customHeight="1">
      <c r="A42" s="37"/>
      <c r="B42" s="162">
        <v>29</v>
      </c>
      <c r="C42" s="146"/>
      <c r="D42" s="156"/>
      <c r="E42" s="157"/>
      <c r="F42" s="158"/>
      <c r="G42" s="159"/>
      <c r="H42" s="160">
        <f t="shared" si="2"/>
        <v>0</v>
      </c>
      <c r="I42" s="161"/>
      <c r="J42" s="145"/>
    </row>
    <row r="43" spans="1:10" ht="24.75" customHeight="1">
      <c r="A43" s="37"/>
      <c r="B43" s="162">
        <v>30</v>
      </c>
      <c r="C43" s="146"/>
      <c r="D43" s="156"/>
      <c r="E43" s="157"/>
      <c r="F43" s="158"/>
      <c r="G43" s="159"/>
      <c r="H43" s="160">
        <f t="shared" si="2"/>
        <v>0</v>
      </c>
      <c r="I43" s="161"/>
      <c r="J43" s="145"/>
    </row>
    <row r="44" spans="1:10" ht="24.75" customHeight="1">
      <c r="A44" s="37"/>
      <c r="B44" s="162">
        <v>31</v>
      </c>
      <c r="C44" s="146"/>
      <c r="D44" s="156"/>
      <c r="E44" s="157"/>
      <c r="F44" s="158"/>
      <c r="G44" s="159"/>
      <c r="H44" s="160">
        <f t="shared" si="2"/>
        <v>0</v>
      </c>
      <c r="I44" s="161"/>
      <c r="J44" s="145"/>
    </row>
    <row r="45" spans="1:10" ht="24.75" customHeight="1">
      <c r="A45" s="37"/>
      <c r="B45" s="162">
        <v>32</v>
      </c>
      <c r="C45" s="146"/>
      <c r="D45" s="156"/>
      <c r="E45" s="157"/>
      <c r="F45" s="158"/>
      <c r="G45" s="159"/>
      <c r="H45" s="160">
        <f t="shared" si="2"/>
        <v>0</v>
      </c>
      <c r="I45" s="161"/>
      <c r="J45" s="145"/>
    </row>
    <row r="46" spans="1:10" ht="24.75" customHeight="1">
      <c r="A46" s="37"/>
      <c r="B46" s="162">
        <v>33</v>
      </c>
      <c r="C46" s="146"/>
      <c r="D46" s="156"/>
      <c r="E46" s="157"/>
      <c r="F46" s="158"/>
      <c r="G46" s="159"/>
      <c r="H46" s="160">
        <f t="shared" si="2"/>
        <v>0</v>
      </c>
      <c r="I46" s="161"/>
      <c r="J46" s="145"/>
    </row>
    <row r="47" spans="1:10" ht="24.75" customHeight="1">
      <c r="A47" s="37"/>
      <c r="B47" s="163">
        <v>34</v>
      </c>
      <c r="C47" s="164"/>
      <c r="D47" s="165"/>
      <c r="E47" s="157"/>
      <c r="F47" s="158"/>
      <c r="G47" s="159"/>
      <c r="H47" s="160">
        <f t="shared" si="2"/>
        <v>0</v>
      </c>
      <c r="I47" s="161"/>
      <c r="J47" s="145"/>
    </row>
    <row r="48" spans="1:10" ht="24.75" customHeight="1">
      <c r="A48" s="37"/>
      <c r="B48" s="155">
        <v>35</v>
      </c>
      <c r="C48" s="164"/>
      <c r="D48" s="165"/>
      <c r="E48" s="166"/>
      <c r="F48" s="167"/>
      <c r="G48" s="168"/>
      <c r="H48" s="160">
        <f t="shared" si="2"/>
        <v>0</v>
      </c>
      <c r="I48" s="169"/>
      <c r="J48" s="170"/>
    </row>
    <row r="49" spans="1:10" ht="30" customHeight="1">
      <c r="A49" s="83" t="s">
        <v>4</v>
      </c>
      <c r="B49" s="83"/>
      <c r="C49" s="83"/>
      <c r="D49" s="83"/>
      <c r="E49" s="84">
        <f>SUM(E8:E48)</f>
        <v>0</v>
      </c>
      <c r="F49" s="85"/>
      <c r="G49" s="85"/>
      <c r="H49" s="85"/>
      <c r="I49" s="85"/>
      <c r="J49" s="85"/>
    </row>
    <row r="50" spans="1:10" ht="28.5" customHeight="1">
      <c r="A50" s="83" t="s">
        <v>5</v>
      </c>
      <c r="B50" s="83"/>
      <c r="C50" s="83"/>
      <c r="D50" s="83"/>
      <c r="E50" s="83"/>
      <c r="F50" s="84">
        <f>SUM(F8:F48)</f>
        <v>5690</v>
      </c>
      <c r="G50" s="85"/>
      <c r="H50" s="85"/>
      <c r="I50" s="85"/>
      <c r="J50" s="85"/>
    </row>
    <row r="51" spans="1:10" ht="24.75" customHeight="1">
      <c r="A51" s="83" t="s">
        <v>6</v>
      </c>
      <c r="B51" s="83"/>
      <c r="C51" s="83"/>
      <c r="D51" s="83"/>
      <c r="E51" s="83"/>
      <c r="F51" s="83"/>
      <c r="G51" s="86">
        <f>SUM(G8:G48)</f>
        <v>0</v>
      </c>
      <c r="H51" s="141"/>
      <c r="I51" s="141"/>
      <c r="J51" s="141"/>
    </row>
    <row r="52" spans="1:10" ht="30" customHeight="1">
      <c r="A52" s="83" t="s">
        <v>7</v>
      </c>
      <c r="B52" s="83"/>
      <c r="C52" s="83"/>
      <c r="D52" s="83"/>
      <c r="E52" s="83"/>
      <c r="F52" s="83"/>
      <c r="G52" s="83"/>
      <c r="H52" s="87">
        <f>SUM(H8:H48)</f>
        <v>5690</v>
      </c>
      <c r="I52" s="85"/>
      <c r="J52" s="85"/>
    </row>
    <row r="53" spans="1:11" ht="24.75" customHeight="1">
      <c r="A53" s="83" t="s">
        <v>43</v>
      </c>
      <c r="B53" s="83"/>
      <c r="C53" s="83"/>
      <c r="D53" s="83"/>
      <c r="E53" s="83"/>
      <c r="F53" s="83"/>
      <c r="G53" s="83"/>
      <c r="H53" s="83"/>
      <c r="I53" s="88">
        <f>SUM(I8:I48)</f>
        <v>220</v>
      </c>
      <c r="J53" s="85"/>
      <c r="K53" s="89">
        <f>H52+I53</f>
        <v>5910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97" customFormat="1" ht="26.25" customHeight="1">
      <c r="A57" s="90" t="s">
        <v>45</v>
      </c>
      <c r="B57" s="91" t="s">
        <v>24</v>
      </c>
      <c r="C57" s="92" t="s">
        <v>25</v>
      </c>
      <c r="D57" s="93" t="s">
        <v>46</v>
      </c>
      <c r="E57" s="93"/>
      <c r="F57" s="93"/>
      <c r="G57" s="94" t="s">
        <v>47</v>
      </c>
      <c r="H57" s="94"/>
      <c r="I57" s="94"/>
      <c r="J57" s="95" t="s">
        <v>48</v>
      </c>
      <c r="K57" s="95"/>
      <c r="L57" s="95"/>
      <c r="M57" s="91" t="s">
        <v>49</v>
      </c>
      <c r="N57" s="96"/>
    </row>
    <row r="58" spans="1:14" s="97" customFormat="1" ht="55.5" customHeight="1">
      <c r="A58" s="90"/>
      <c r="B58" s="91"/>
      <c r="C58" s="92"/>
      <c r="D58" s="98" t="s">
        <v>50</v>
      </c>
      <c r="E58" s="99" t="s">
        <v>51</v>
      </c>
      <c r="F58" s="100" t="s">
        <v>52</v>
      </c>
      <c r="G58" s="101" t="s">
        <v>50</v>
      </c>
      <c r="H58" s="99" t="s">
        <v>51</v>
      </c>
      <c r="I58" s="102" t="s">
        <v>53</v>
      </c>
      <c r="J58" s="103" t="s">
        <v>50</v>
      </c>
      <c r="K58" s="99" t="s">
        <v>51</v>
      </c>
      <c r="L58" s="104" t="s">
        <v>54</v>
      </c>
      <c r="M58" s="91"/>
      <c r="N58" s="96"/>
    </row>
    <row r="59" spans="1:13" ht="24.75" customHeight="1">
      <c r="A59" s="105">
        <v>1</v>
      </c>
      <c r="B59" s="142"/>
      <c r="C59" s="143"/>
      <c r="D59" s="144"/>
      <c r="E59" s="145"/>
      <c r="F59" s="146"/>
      <c r="G59" s="147"/>
      <c r="H59" s="146"/>
      <c r="I59" s="148"/>
      <c r="J59" s="145"/>
      <c r="K59" s="146"/>
      <c r="L59" s="149"/>
      <c r="M59" s="142"/>
    </row>
    <row r="60" spans="1:13" ht="24.75" customHeight="1">
      <c r="A60" s="105">
        <v>2</v>
      </c>
      <c r="B60" s="142"/>
      <c r="C60" s="143"/>
      <c r="D60" s="144"/>
      <c r="E60" s="145"/>
      <c r="F60" s="146"/>
      <c r="G60" s="147"/>
      <c r="H60" s="146"/>
      <c r="I60" s="148"/>
      <c r="J60" s="145"/>
      <c r="K60" s="146"/>
      <c r="L60" s="149"/>
      <c r="M60" s="142"/>
    </row>
    <row r="61" spans="1:13" ht="24.75" customHeight="1">
      <c r="A61" s="105">
        <v>3</v>
      </c>
      <c r="B61" s="142"/>
      <c r="C61" s="143"/>
      <c r="D61" s="144"/>
      <c r="E61" s="145"/>
      <c r="F61" s="146"/>
      <c r="G61" s="147"/>
      <c r="H61" s="146"/>
      <c r="I61" s="148"/>
      <c r="J61" s="145"/>
      <c r="K61" s="146"/>
      <c r="L61" s="149"/>
      <c r="M61" s="142"/>
    </row>
    <row r="62" spans="1:13" ht="24.75" customHeight="1">
      <c r="A62" s="105">
        <v>4</v>
      </c>
      <c r="B62" s="142"/>
      <c r="C62" s="143"/>
      <c r="D62" s="144"/>
      <c r="E62" s="145"/>
      <c r="F62" s="146"/>
      <c r="G62" s="147"/>
      <c r="H62" s="146"/>
      <c r="I62" s="148"/>
      <c r="J62" s="145"/>
      <c r="K62" s="146"/>
      <c r="L62" s="149"/>
      <c r="M62" s="142"/>
    </row>
    <row r="63" spans="1:13" ht="24.75" customHeight="1">
      <c r="A63" s="105">
        <v>5</v>
      </c>
      <c r="B63" s="142"/>
      <c r="C63" s="143"/>
      <c r="D63" s="144"/>
      <c r="E63" s="145"/>
      <c r="F63" s="146"/>
      <c r="G63" s="147"/>
      <c r="H63" s="146"/>
      <c r="I63" s="148"/>
      <c r="J63" s="145"/>
      <c r="K63" s="146"/>
      <c r="L63" s="149"/>
      <c r="M63" s="142"/>
    </row>
    <row r="64" spans="1:13" ht="24.75" customHeight="1">
      <c r="A64" s="105">
        <v>6</v>
      </c>
      <c r="B64" s="142"/>
      <c r="C64" s="143"/>
      <c r="D64" s="144"/>
      <c r="E64" s="145"/>
      <c r="F64" s="146"/>
      <c r="G64" s="147"/>
      <c r="H64" s="146"/>
      <c r="I64" s="148"/>
      <c r="J64" s="145"/>
      <c r="K64" s="146"/>
      <c r="L64" s="149"/>
      <c r="M64" s="142"/>
    </row>
    <row r="65" spans="1:13" ht="24.75" customHeight="1">
      <c r="A65" s="105">
        <v>7</v>
      </c>
      <c r="B65" s="142"/>
      <c r="C65" s="143"/>
      <c r="D65" s="144"/>
      <c r="E65" s="145"/>
      <c r="F65" s="146"/>
      <c r="G65" s="147"/>
      <c r="H65" s="146"/>
      <c r="I65" s="148"/>
      <c r="J65" s="145"/>
      <c r="K65" s="146"/>
      <c r="L65" s="149"/>
      <c r="M65" s="142"/>
    </row>
    <row r="66" spans="1:13" ht="24.75" customHeight="1">
      <c r="A66" s="105">
        <v>8</v>
      </c>
      <c r="B66" s="142"/>
      <c r="C66" s="143"/>
      <c r="D66" s="144"/>
      <c r="E66" s="145"/>
      <c r="F66" s="146"/>
      <c r="G66" s="147"/>
      <c r="H66" s="146"/>
      <c r="I66" s="148"/>
      <c r="J66" s="145"/>
      <c r="K66" s="146"/>
      <c r="L66" s="149"/>
      <c r="M66" s="142"/>
    </row>
    <row r="67" spans="1:13" ht="24.75" customHeight="1">
      <c r="A67" s="105">
        <v>9</v>
      </c>
      <c r="B67" s="142"/>
      <c r="C67" s="143"/>
      <c r="D67" s="144"/>
      <c r="E67" s="145"/>
      <c r="F67" s="146"/>
      <c r="G67" s="147"/>
      <c r="H67" s="146"/>
      <c r="I67" s="148"/>
      <c r="J67" s="145"/>
      <c r="K67" s="146"/>
      <c r="L67" s="149"/>
      <c r="M67" s="142"/>
    </row>
    <row r="68" spans="1:13" ht="24.75" customHeight="1">
      <c r="A68" s="105">
        <v>10</v>
      </c>
      <c r="B68" s="142"/>
      <c r="C68" s="143"/>
      <c r="D68" s="144"/>
      <c r="E68" s="145"/>
      <c r="F68" s="146"/>
      <c r="G68" s="147"/>
      <c r="H68" s="146"/>
      <c r="I68" s="148"/>
      <c r="J68" s="145"/>
      <c r="K68" s="146"/>
      <c r="L68" s="149"/>
      <c r="M68" s="142"/>
    </row>
    <row r="69" spans="1:13" ht="24.75" customHeight="1">
      <c r="A69" s="105">
        <v>11</v>
      </c>
      <c r="B69" s="142"/>
      <c r="C69" s="143"/>
      <c r="D69" s="144"/>
      <c r="E69" s="145"/>
      <c r="F69" s="146"/>
      <c r="G69" s="147"/>
      <c r="H69" s="146"/>
      <c r="I69" s="148"/>
      <c r="J69" s="145"/>
      <c r="K69" s="146"/>
      <c r="L69" s="149"/>
      <c r="M69" s="142"/>
    </row>
    <row r="70" spans="1:13" ht="24.75" customHeight="1">
      <c r="A70" s="105">
        <v>12</v>
      </c>
      <c r="B70" s="142"/>
      <c r="C70" s="143"/>
      <c r="D70" s="144"/>
      <c r="E70" s="145"/>
      <c r="F70" s="146"/>
      <c r="G70" s="147"/>
      <c r="H70" s="146"/>
      <c r="I70" s="148"/>
      <c r="J70" s="145"/>
      <c r="K70" s="146"/>
      <c r="L70" s="149"/>
      <c r="M70" s="142"/>
    </row>
    <row r="71" spans="1:13" ht="24.75" customHeight="1">
      <c r="A71" s="105">
        <v>13</v>
      </c>
      <c r="B71" s="142"/>
      <c r="C71" s="143"/>
      <c r="D71" s="144"/>
      <c r="E71" s="145"/>
      <c r="F71" s="146"/>
      <c r="G71" s="147"/>
      <c r="H71" s="146"/>
      <c r="I71" s="148"/>
      <c r="J71" s="145"/>
      <c r="K71" s="146"/>
      <c r="L71" s="149"/>
      <c r="M71" s="142"/>
    </row>
    <row r="72" spans="1:13" ht="24.75" customHeight="1">
      <c r="A72" s="105">
        <v>14</v>
      </c>
      <c r="B72" s="142"/>
      <c r="C72" s="143"/>
      <c r="D72" s="144"/>
      <c r="E72" s="145"/>
      <c r="F72" s="146"/>
      <c r="G72" s="147"/>
      <c r="H72" s="146"/>
      <c r="I72" s="148"/>
      <c r="J72" s="145"/>
      <c r="K72" s="146"/>
      <c r="L72" s="149"/>
      <c r="M72" s="142"/>
    </row>
    <row r="73" spans="1:13" ht="24.75" customHeight="1">
      <c r="A73" s="105">
        <v>15</v>
      </c>
      <c r="B73" s="142"/>
      <c r="C73" s="143"/>
      <c r="D73" s="144"/>
      <c r="E73" s="145"/>
      <c r="F73" s="146"/>
      <c r="G73" s="147"/>
      <c r="H73" s="146"/>
      <c r="I73" s="148"/>
      <c r="J73" s="145"/>
      <c r="K73" s="146"/>
      <c r="L73" s="149"/>
      <c r="M73" s="142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1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1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1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97" customFormat="1" ht="26.25" customHeight="1">
      <c r="A80" s="90" t="s">
        <v>45</v>
      </c>
      <c r="B80" s="91" t="s">
        <v>24</v>
      </c>
      <c r="C80" s="92" t="s">
        <v>25</v>
      </c>
      <c r="D80" s="93" t="s">
        <v>46</v>
      </c>
      <c r="E80" s="93"/>
      <c r="F80" s="93"/>
      <c r="G80" s="94" t="s">
        <v>47</v>
      </c>
      <c r="H80" s="94"/>
      <c r="I80" s="94"/>
      <c r="J80" s="95" t="s">
        <v>48</v>
      </c>
      <c r="K80" s="95"/>
      <c r="L80" s="95"/>
      <c r="M80" s="91" t="s">
        <v>49</v>
      </c>
      <c r="N80" s="96"/>
    </row>
    <row r="81" spans="1:14" s="97" customFormat="1" ht="55.5" customHeight="1">
      <c r="A81" s="90"/>
      <c r="B81" s="91"/>
      <c r="C81" s="92"/>
      <c r="D81" s="98" t="s">
        <v>50</v>
      </c>
      <c r="E81" s="99" t="s">
        <v>51</v>
      </c>
      <c r="F81" s="100" t="s">
        <v>52</v>
      </c>
      <c r="G81" s="101" t="s">
        <v>50</v>
      </c>
      <c r="H81" s="99" t="s">
        <v>51</v>
      </c>
      <c r="I81" s="102" t="s">
        <v>53</v>
      </c>
      <c r="J81" s="103" t="s">
        <v>50</v>
      </c>
      <c r="K81" s="99" t="s">
        <v>51</v>
      </c>
      <c r="L81" s="104" t="s">
        <v>54</v>
      </c>
      <c r="M81" s="91"/>
      <c r="N81" s="96"/>
    </row>
    <row r="82" spans="1:13" ht="24.75" customHeight="1">
      <c r="A82" s="105">
        <v>1</v>
      </c>
      <c r="B82" s="142"/>
      <c r="C82" s="143"/>
      <c r="D82" s="144"/>
      <c r="E82" s="145"/>
      <c r="F82" s="146"/>
      <c r="G82" s="147"/>
      <c r="H82" s="146"/>
      <c r="I82" s="148"/>
      <c r="J82" s="145"/>
      <c r="K82" s="146"/>
      <c r="L82" s="149"/>
      <c r="M82" s="142"/>
    </row>
    <row r="83" spans="1:13" ht="24.75" customHeight="1">
      <c r="A83" s="105">
        <v>2</v>
      </c>
      <c r="B83" s="142"/>
      <c r="C83" s="143"/>
      <c r="D83" s="144"/>
      <c r="E83" s="145"/>
      <c r="F83" s="146"/>
      <c r="G83" s="147"/>
      <c r="H83" s="146"/>
      <c r="I83" s="148"/>
      <c r="J83" s="145"/>
      <c r="K83" s="146"/>
      <c r="L83" s="149"/>
      <c r="M83" s="142"/>
    </row>
    <row r="84" spans="1:13" ht="24.75" customHeight="1">
      <c r="A84" s="105">
        <v>3</v>
      </c>
      <c r="B84" s="142"/>
      <c r="C84" s="143"/>
      <c r="D84" s="144"/>
      <c r="E84" s="145"/>
      <c r="F84" s="146"/>
      <c r="G84" s="147"/>
      <c r="H84" s="146"/>
      <c r="I84" s="148"/>
      <c r="J84" s="145"/>
      <c r="K84" s="146"/>
      <c r="L84" s="149"/>
      <c r="M84" s="142"/>
    </row>
    <row r="85" spans="1:13" ht="24.75" customHeight="1">
      <c r="A85" s="105">
        <v>4</v>
      </c>
      <c r="B85" s="142"/>
      <c r="C85" s="143"/>
      <c r="D85" s="144"/>
      <c r="E85" s="145"/>
      <c r="F85" s="146"/>
      <c r="G85" s="147"/>
      <c r="H85" s="146"/>
      <c r="I85" s="148"/>
      <c r="J85" s="145"/>
      <c r="K85" s="146"/>
      <c r="L85" s="149"/>
      <c r="M85" s="142"/>
    </row>
    <row r="86" spans="1:13" ht="24.75" customHeight="1">
      <c r="A86" s="105">
        <v>5</v>
      </c>
      <c r="B86" s="142"/>
      <c r="C86" s="143"/>
      <c r="D86" s="144"/>
      <c r="E86" s="145"/>
      <c r="F86" s="146"/>
      <c r="G86" s="147"/>
      <c r="H86" s="146"/>
      <c r="I86" s="148"/>
      <c r="J86" s="145"/>
      <c r="K86" s="146"/>
      <c r="L86" s="149"/>
      <c r="M86" s="142"/>
    </row>
    <row r="87" spans="1:13" ht="24.75" customHeight="1">
      <c r="A87" s="105">
        <v>6</v>
      </c>
      <c r="B87" s="142"/>
      <c r="C87" s="143"/>
      <c r="D87" s="144"/>
      <c r="E87" s="145"/>
      <c r="F87" s="146"/>
      <c r="G87" s="147"/>
      <c r="H87" s="146"/>
      <c r="I87" s="148"/>
      <c r="J87" s="145"/>
      <c r="K87" s="146"/>
      <c r="L87" s="149"/>
      <c r="M87" s="142"/>
    </row>
    <row r="88" spans="1:13" ht="24.75" customHeight="1">
      <c r="A88" s="105">
        <v>7</v>
      </c>
      <c r="B88" s="142"/>
      <c r="C88" s="143"/>
      <c r="D88" s="144"/>
      <c r="E88" s="145"/>
      <c r="F88" s="146"/>
      <c r="G88" s="147"/>
      <c r="H88" s="146"/>
      <c r="I88" s="148"/>
      <c r="J88" s="145"/>
      <c r="K88" s="146"/>
      <c r="L88" s="149"/>
      <c r="M88" s="142"/>
    </row>
    <row r="89" spans="1:13" ht="24.75" customHeight="1">
      <c r="A89" s="105">
        <v>8</v>
      </c>
      <c r="B89" s="142"/>
      <c r="C89" s="143"/>
      <c r="D89" s="144"/>
      <c r="E89" s="145"/>
      <c r="F89" s="146"/>
      <c r="G89" s="147"/>
      <c r="H89" s="146"/>
      <c r="I89" s="148"/>
      <c r="J89" s="145"/>
      <c r="K89" s="146"/>
      <c r="L89" s="149"/>
      <c r="M89" s="142"/>
    </row>
    <row r="90" spans="1:13" ht="24.75" customHeight="1">
      <c r="A90" s="105">
        <v>9</v>
      </c>
      <c r="B90" s="142"/>
      <c r="C90" s="143"/>
      <c r="D90" s="144"/>
      <c r="E90" s="145"/>
      <c r="F90" s="146"/>
      <c r="G90" s="147"/>
      <c r="H90" s="146"/>
      <c r="I90" s="148"/>
      <c r="J90" s="145"/>
      <c r="K90" s="146"/>
      <c r="L90" s="149"/>
      <c r="M90" s="142"/>
    </row>
    <row r="91" spans="1:13" ht="24.75" customHeight="1">
      <c r="A91" s="105">
        <v>10</v>
      </c>
      <c r="B91" s="142"/>
      <c r="C91" s="143"/>
      <c r="D91" s="144"/>
      <c r="E91" s="145"/>
      <c r="F91" s="146"/>
      <c r="G91" s="147"/>
      <c r="H91" s="146"/>
      <c r="I91" s="148"/>
      <c r="J91" s="145"/>
      <c r="K91" s="146"/>
      <c r="L91" s="149"/>
      <c r="M91" s="142"/>
    </row>
    <row r="92" spans="1:13" ht="24.75" customHeight="1">
      <c r="A92" s="105">
        <v>11</v>
      </c>
      <c r="B92" s="142"/>
      <c r="C92" s="143"/>
      <c r="D92" s="144"/>
      <c r="E92" s="145"/>
      <c r="F92" s="146"/>
      <c r="G92" s="147"/>
      <c r="H92" s="146"/>
      <c r="I92" s="148"/>
      <c r="J92" s="145"/>
      <c r="K92" s="146"/>
      <c r="L92" s="149"/>
      <c r="M92" s="142"/>
    </row>
    <row r="93" spans="1:13" ht="24.75" customHeight="1">
      <c r="A93" s="105">
        <v>12</v>
      </c>
      <c r="B93" s="142"/>
      <c r="C93" s="143"/>
      <c r="D93" s="144"/>
      <c r="E93" s="145"/>
      <c r="F93" s="146"/>
      <c r="G93" s="147"/>
      <c r="H93" s="146"/>
      <c r="I93" s="148"/>
      <c r="J93" s="145"/>
      <c r="K93" s="146"/>
      <c r="L93" s="149"/>
      <c r="M93" s="142"/>
    </row>
    <row r="94" spans="1:13" ht="24.75" customHeight="1">
      <c r="A94" s="105">
        <v>13</v>
      </c>
      <c r="B94" s="142"/>
      <c r="C94" s="143"/>
      <c r="D94" s="144"/>
      <c r="E94" s="145"/>
      <c r="F94" s="146"/>
      <c r="G94" s="147"/>
      <c r="H94" s="146"/>
      <c r="I94" s="148"/>
      <c r="J94" s="145"/>
      <c r="K94" s="146"/>
      <c r="L94" s="149"/>
      <c r="M94" s="142"/>
    </row>
    <row r="95" spans="1:13" ht="24.75" customHeight="1">
      <c r="A95" s="105">
        <v>14</v>
      </c>
      <c r="B95" s="142"/>
      <c r="C95" s="143"/>
      <c r="D95" s="144"/>
      <c r="E95" s="145"/>
      <c r="F95" s="146"/>
      <c r="G95" s="147"/>
      <c r="H95" s="146"/>
      <c r="I95" s="148"/>
      <c r="J95" s="145"/>
      <c r="K95" s="146"/>
      <c r="L95" s="149"/>
      <c r="M95" s="142"/>
    </row>
    <row r="96" spans="1:13" ht="24.75" customHeight="1">
      <c r="A96" s="105">
        <v>15</v>
      </c>
      <c r="B96" s="142"/>
      <c r="C96" s="143"/>
      <c r="D96" s="144"/>
      <c r="E96" s="145"/>
      <c r="F96" s="146"/>
      <c r="G96" s="147"/>
      <c r="H96" s="146"/>
      <c r="I96" s="148"/>
      <c r="J96" s="145"/>
      <c r="K96" s="146"/>
      <c r="L96" s="149"/>
      <c r="M96" s="142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1">
        <f>(SUM(D82:D96)/1000)+(SUM(G82:G96)/1000)+(SUM(J82:J96)/1000)</f>
        <v>0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1">
        <f>(SUM(E82:E96))+(SUM(H82:H96))+(SUM(K82:K96))</f>
        <v>0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1">
        <f>(SUM(F82:F96))+(SUM(I82:I96))+(SUM(L82:L96))</f>
        <v>0</v>
      </c>
    </row>
    <row r="100" spans="1:10" ht="24.75" customHeight="1">
      <c r="A100" s="112"/>
      <c r="B100" s="112"/>
      <c r="C100" s="112"/>
      <c r="D100" s="112"/>
      <c r="E100" s="112"/>
      <c r="F100" s="112"/>
      <c r="G100" s="112"/>
      <c r="H100" s="112"/>
      <c r="I100" s="112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5" customFormat="1" ht="15">
      <c r="A102" s="113" t="s">
        <v>61</v>
      </c>
      <c r="B102" s="113"/>
      <c r="C102" s="113"/>
      <c r="D102" s="113"/>
      <c r="E102" s="114"/>
      <c r="F102" s="115" t="s">
        <v>17</v>
      </c>
    </row>
    <row r="103" spans="1:6" s="115" customFormat="1" ht="23.25" customHeight="1">
      <c r="A103" s="113" t="s">
        <v>62</v>
      </c>
      <c r="B103" s="113"/>
      <c r="C103" s="113"/>
      <c r="D103" s="113"/>
      <c r="E103" s="114"/>
      <c r="F103" s="115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88">
      <selection activeCell="I84" sqref="I84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5.85156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27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39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39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39"/>
      <c r="J7" s="35"/>
      <c r="K7" s="8"/>
    </row>
    <row r="8" spans="1:11" ht="24.75" customHeight="1">
      <c r="A8" s="37" t="s">
        <v>33</v>
      </c>
      <c r="B8" s="38">
        <v>1</v>
      </c>
      <c r="C8" s="38">
        <v>615</v>
      </c>
      <c r="D8" s="39"/>
      <c r="E8" s="40"/>
      <c r="F8" s="38">
        <v>480</v>
      </c>
      <c r="G8" s="41"/>
      <c r="H8" s="62">
        <f aca="true" t="shared" si="0" ref="H8:H22">SUM(E8:G8)</f>
        <v>480</v>
      </c>
      <c r="I8" s="43">
        <v>200</v>
      </c>
      <c r="J8" s="44" t="s">
        <v>34</v>
      </c>
      <c r="K8" s="8"/>
    </row>
    <row r="9" spans="1:11" ht="24.75" customHeight="1">
      <c r="A9" s="37"/>
      <c r="B9" s="25">
        <v>2</v>
      </c>
      <c r="C9" s="25">
        <v>463</v>
      </c>
      <c r="D9" s="45"/>
      <c r="E9" s="46"/>
      <c r="F9" s="25">
        <v>650</v>
      </c>
      <c r="G9" s="47"/>
      <c r="H9" s="62">
        <f t="shared" si="0"/>
        <v>650</v>
      </c>
      <c r="I9" s="49"/>
      <c r="J9" s="50" t="s">
        <v>37</v>
      </c>
      <c r="K9" s="8"/>
    </row>
    <row r="10" spans="1:11" ht="24.75" customHeight="1">
      <c r="A10" s="37"/>
      <c r="B10" s="25">
        <v>3</v>
      </c>
      <c r="C10" s="25">
        <v>609</v>
      </c>
      <c r="D10" s="45"/>
      <c r="E10" s="46">
        <v>100</v>
      </c>
      <c r="F10" s="25">
        <v>1070</v>
      </c>
      <c r="G10" s="47"/>
      <c r="H10" s="62">
        <f t="shared" si="0"/>
        <v>1170</v>
      </c>
      <c r="I10" s="49"/>
      <c r="J10" s="50" t="s">
        <v>34</v>
      </c>
      <c r="K10" s="8"/>
    </row>
    <row r="11" spans="1:11" ht="24.75" customHeight="1">
      <c r="A11" s="37"/>
      <c r="B11" s="25">
        <v>4</v>
      </c>
      <c r="C11" s="25">
        <v>611</v>
      </c>
      <c r="D11" s="45"/>
      <c r="E11" s="46">
        <v>200</v>
      </c>
      <c r="F11" s="25">
        <v>790</v>
      </c>
      <c r="G11" s="47"/>
      <c r="H11" s="62">
        <f t="shared" si="0"/>
        <v>990</v>
      </c>
      <c r="I11" s="49"/>
      <c r="J11" s="50" t="s">
        <v>36</v>
      </c>
      <c r="K11" s="8"/>
    </row>
    <row r="12" spans="1:11" ht="24.75" customHeight="1">
      <c r="A12" s="37"/>
      <c r="B12" s="25">
        <v>5</v>
      </c>
      <c r="C12" s="25">
        <v>616</v>
      </c>
      <c r="D12" s="45"/>
      <c r="E12" s="46">
        <v>170</v>
      </c>
      <c r="F12" s="25">
        <v>400</v>
      </c>
      <c r="G12" s="47"/>
      <c r="H12" s="62">
        <f t="shared" si="0"/>
        <v>570</v>
      </c>
      <c r="I12" s="49"/>
      <c r="J12" s="50" t="s">
        <v>38</v>
      </c>
      <c r="K12" s="8"/>
    </row>
    <row r="13" spans="1:11" ht="24.75" customHeight="1">
      <c r="A13" s="37"/>
      <c r="B13" s="25">
        <v>6</v>
      </c>
      <c r="C13" s="25">
        <v>666</v>
      </c>
      <c r="D13" s="45"/>
      <c r="E13" s="46">
        <v>120</v>
      </c>
      <c r="F13" s="25">
        <v>550</v>
      </c>
      <c r="G13" s="47"/>
      <c r="H13" s="62">
        <f t="shared" si="0"/>
        <v>670</v>
      </c>
      <c r="I13" s="49"/>
      <c r="J13" s="50" t="s">
        <v>38</v>
      </c>
      <c r="K13" s="8"/>
    </row>
    <row r="14" spans="1:10" ht="24.75" customHeight="1">
      <c r="A14" s="37"/>
      <c r="B14" s="25">
        <v>7</v>
      </c>
      <c r="C14" s="51">
        <v>616</v>
      </c>
      <c r="D14" s="52"/>
      <c r="E14" s="53"/>
      <c r="F14" s="51">
        <v>780</v>
      </c>
      <c r="G14" s="54"/>
      <c r="H14" s="62">
        <f t="shared" si="0"/>
        <v>780</v>
      </c>
      <c r="I14" s="55"/>
      <c r="J14" s="56" t="s">
        <v>38</v>
      </c>
    </row>
    <row r="15" spans="1:10" ht="24.75" customHeight="1">
      <c r="A15" s="37"/>
      <c r="B15" s="25">
        <v>8</v>
      </c>
      <c r="C15" s="51">
        <v>463</v>
      </c>
      <c r="D15" s="52"/>
      <c r="E15" s="53"/>
      <c r="F15" s="51">
        <v>360</v>
      </c>
      <c r="G15" s="54"/>
      <c r="H15" s="62">
        <f t="shared" si="0"/>
        <v>360</v>
      </c>
      <c r="I15" s="55"/>
      <c r="J15" s="56" t="s">
        <v>37</v>
      </c>
    </row>
    <row r="16" spans="1:10" ht="24.75" customHeight="1">
      <c r="A16" s="37"/>
      <c r="B16" s="25">
        <v>9</v>
      </c>
      <c r="C16" s="51">
        <v>615</v>
      </c>
      <c r="D16" s="52"/>
      <c r="E16" s="53"/>
      <c r="F16" s="51">
        <v>520</v>
      </c>
      <c r="G16" s="54"/>
      <c r="H16" s="62">
        <f t="shared" si="0"/>
        <v>520</v>
      </c>
      <c r="I16" s="55"/>
      <c r="J16" s="56" t="s">
        <v>34</v>
      </c>
    </row>
    <row r="17" spans="1:10" ht="24.75" customHeight="1">
      <c r="A17" s="37"/>
      <c r="B17" s="25">
        <v>10</v>
      </c>
      <c r="C17" s="51">
        <v>573</v>
      </c>
      <c r="D17" s="52"/>
      <c r="E17" s="53">
        <v>7750</v>
      </c>
      <c r="F17" s="51"/>
      <c r="G17" s="54"/>
      <c r="H17" s="62">
        <f t="shared" si="0"/>
        <v>7750</v>
      </c>
      <c r="I17" s="55"/>
      <c r="J17" s="56" t="s">
        <v>70</v>
      </c>
    </row>
    <row r="18" spans="1:10" ht="24.75" customHeight="1">
      <c r="A18" s="37"/>
      <c r="B18" s="25">
        <v>11</v>
      </c>
      <c r="C18" s="51">
        <v>609</v>
      </c>
      <c r="D18" s="52"/>
      <c r="E18" s="53"/>
      <c r="F18" s="51">
        <v>2130</v>
      </c>
      <c r="G18" s="54"/>
      <c r="H18" s="62">
        <f t="shared" si="0"/>
        <v>2130</v>
      </c>
      <c r="I18" s="55"/>
      <c r="J18" s="56" t="s">
        <v>34</v>
      </c>
    </row>
    <row r="19" spans="1:10" ht="24.75" customHeight="1">
      <c r="A19" s="37"/>
      <c r="B19" s="25">
        <v>12</v>
      </c>
      <c r="C19" s="51">
        <v>611</v>
      </c>
      <c r="D19" s="52"/>
      <c r="E19" s="53"/>
      <c r="F19" s="51"/>
      <c r="G19" s="54"/>
      <c r="H19" s="62">
        <f t="shared" si="0"/>
        <v>0</v>
      </c>
      <c r="I19" s="55">
        <v>360</v>
      </c>
      <c r="J19" s="56" t="s">
        <v>36</v>
      </c>
    </row>
    <row r="20" spans="1:10" ht="24.75" customHeight="1">
      <c r="A20" s="37"/>
      <c r="B20" s="25">
        <v>13</v>
      </c>
      <c r="C20" s="51"/>
      <c r="D20" s="52"/>
      <c r="E20" s="53"/>
      <c r="F20" s="51"/>
      <c r="G20" s="54"/>
      <c r="H20" s="62">
        <f t="shared" si="0"/>
        <v>0</v>
      </c>
      <c r="I20" s="55"/>
      <c r="J20" s="56"/>
    </row>
    <row r="21" spans="1:10" ht="24.75" customHeight="1">
      <c r="A21" s="37"/>
      <c r="B21" s="25">
        <v>14</v>
      </c>
      <c r="C21" s="51"/>
      <c r="D21" s="52"/>
      <c r="E21" s="53"/>
      <c r="F21" s="51"/>
      <c r="G21" s="54"/>
      <c r="H21" s="62">
        <f t="shared" si="0"/>
        <v>0</v>
      </c>
      <c r="I21" s="55"/>
      <c r="J21" s="56"/>
    </row>
    <row r="22" spans="1:10" ht="24.75" customHeight="1">
      <c r="A22" s="37"/>
      <c r="B22" s="57">
        <v>15</v>
      </c>
      <c r="C22" s="58"/>
      <c r="D22" s="59"/>
      <c r="E22" s="60"/>
      <c r="F22" s="58"/>
      <c r="G22" s="61"/>
      <c r="H22" s="140">
        <f t="shared" si="0"/>
        <v>0</v>
      </c>
      <c r="I22" s="63"/>
      <c r="J22" s="64"/>
    </row>
    <row r="23" spans="1:11" ht="31.5" customHeight="1">
      <c r="A23" s="123" t="s">
        <v>22</v>
      </c>
      <c r="B23" s="124" t="s">
        <v>23</v>
      </c>
      <c r="C23" s="124" t="s">
        <v>24</v>
      </c>
      <c r="D23" s="125" t="s">
        <v>25</v>
      </c>
      <c r="E23" s="68" t="s">
        <v>26</v>
      </c>
      <c r="F23" s="68"/>
      <c r="G23" s="68"/>
      <c r="H23" s="126" t="s">
        <v>27</v>
      </c>
      <c r="I23" s="127" t="s">
        <v>28</v>
      </c>
      <c r="J23" s="128" t="s">
        <v>29</v>
      </c>
      <c r="K23" s="8"/>
    </row>
    <row r="24" spans="1:11" ht="31.5" customHeight="1">
      <c r="A24" s="123"/>
      <c r="B24" s="124"/>
      <c r="C24" s="124"/>
      <c r="D24" s="125"/>
      <c r="E24" s="68"/>
      <c r="F24" s="68"/>
      <c r="G24" s="68"/>
      <c r="H24" s="126"/>
      <c r="I24" s="127"/>
      <c r="J24" s="128"/>
      <c r="K24" s="8"/>
    </row>
    <row r="25" spans="1:11" ht="40.5" customHeight="1">
      <c r="A25" s="123"/>
      <c r="B25" s="124"/>
      <c r="C25" s="124"/>
      <c r="D25" s="125"/>
      <c r="E25" s="129" t="s">
        <v>30</v>
      </c>
      <c r="F25" s="130" t="s">
        <v>31</v>
      </c>
      <c r="G25" s="131" t="s">
        <v>32</v>
      </c>
      <c r="H25" s="126"/>
      <c r="I25" s="127"/>
      <c r="J25" s="128"/>
      <c r="K25" s="8"/>
    </row>
    <row r="26" spans="1:10" ht="24.75" customHeight="1">
      <c r="A26" s="37" t="s">
        <v>40</v>
      </c>
      <c r="B26" s="38">
        <v>16</v>
      </c>
      <c r="C26" s="75">
        <v>610</v>
      </c>
      <c r="D26" s="76"/>
      <c r="E26" s="77">
        <v>300</v>
      </c>
      <c r="F26" s="75">
        <v>1000</v>
      </c>
      <c r="G26" s="78">
        <v>300</v>
      </c>
      <c r="H26" s="62">
        <f aca="true" t="shared" si="1" ref="H26:H35">SUM(E26:G26)</f>
        <v>1600</v>
      </c>
      <c r="I26" s="80">
        <v>390</v>
      </c>
      <c r="J26" s="81" t="s">
        <v>38</v>
      </c>
    </row>
    <row r="27" spans="1:10" ht="24.75" customHeight="1">
      <c r="A27" s="37"/>
      <c r="B27" s="57">
        <v>17</v>
      </c>
      <c r="C27" s="51">
        <v>615</v>
      </c>
      <c r="D27" s="52"/>
      <c r="E27" s="53">
        <v>700</v>
      </c>
      <c r="F27" s="51">
        <v>330</v>
      </c>
      <c r="G27" s="54">
        <v>300</v>
      </c>
      <c r="H27" s="62">
        <f t="shared" si="1"/>
        <v>1330</v>
      </c>
      <c r="I27" s="55"/>
      <c r="J27" s="56" t="s">
        <v>34</v>
      </c>
    </row>
    <row r="28" spans="1:10" ht="24.75" customHeight="1">
      <c r="A28" s="37"/>
      <c r="B28" s="25">
        <v>18</v>
      </c>
      <c r="C28" s="51">
        <v>616</v>
      </c>
      <c r="D28" s="52"/>
      <c r="E28" s="53">
        <v>400</v>
      </c>
      <c r="F28" s="51">
        <v>200</v>
      </c>
      <c r="G28" s="54">
        <v>30</v>
      </c>
      <c r="H28" s="62">
        <f t="shared" si="1"/>
        <v>630</v>
      </c>
      <c r="I28" s="55">
        <v>100</v>
      </c>
      <c r="J28" s="56" t="s">
        <v>35</v>
      </c>
    </row>
    <row r="29" spans="1:10" ht="24.75" customHeight="1">
      <c r="A29" s="37"/>
      <c r="B29" s="25">
        <v>19</v>
      </c>
      <c r="C29" s="51">
        <v>610</v>
      </c>
      <c r="D29" s="52"/>
      <c r="E29" s="53">
        <v>200</v>
      </c>
      <c r="F29" s="51">
        <v>1000</v>
      </c>
      <c r="G29" s="54">
        <v>240</v>
      </c>
      <c r="H29" s="62">
        <f t="shared" si="1"/>
        <v>1440</v>
      </c>
      <c r="I29" s="55"/>
      <c r="J29" s="56" t="s">
        <v>38</v>
      </c>
    </row>
    <row r="30" spans="1:10" ht="24.75" customHeight="1">
      <c r="A30" s="37"/>
      <c r="B30" s="25">
        <v>20</v>
      </c>
      <c r="C30" s="51">
        <v>615</v>
      </c>
      <c r="D30" s="52"/>
      <c r="E30" s="53"/>
      <c r="F30" s="51">
        <v>500</v>
      </c>
      <c r="G30" s="54">
        <v>200</v>
      </c>
      <c r="H30" s="62">
        <f t="shared" si="1"/>
        <v>700</v>
      </c>
      <c r="I30" s="55">
        <v>100</v>
      </c>
      <c r="J30" s="56" t="s">
        <v>34</v>
      </c>
    </row>
    <row r="31" spans="1:10" ht="24.75" customHeight="1">
      <c r="A31" s="37"/>
      <c r="B31" s="25">
        <v>21</v>
      </c>
      <c r="C31" s="51">
        <v>616</v>
      </c>
      <c r="D31" s="52"/>
      <c r="E31" s="53">
        <v>500</v>
      </c>
      <c r="F31" s="51">
        <v>200</v>
      </c>
      <c r="G31" s="54"/>
      <c r="H31" s="62">
        <f t="shared" si="1"/>
        <v>700</v>
      </c>
      <c r="I31" s="55">
        <v>150</v>
      </c>
      <c r="J31" s="56" t="s">
        <v>35</v>
      </c>
    </row>
    <row r="32" spans="1:10" ht="24.75" customHeight="1">
      <c r="A32" s="37"/>
      <c r="B32" s="25">
        <v>22</v>
      </c>
      <c r="C32" s="51"/>
      <c r="D32" s="52"/>
      <c r="E32" s="53"/>
      <c r="F32" s="51"/>
      <c r="G32" s="54"/>
      <c r="H32" s="62">
        <f t="shared" si="1"/>
        <v>0</v>
      </c>
      <c r="I32" s="55"/>
      <c r="J32" s="56"/>
    </row>
    <row r="33" spans="1:10" ht="24.75" customHeight="1">
      <c r="A33" s="37"/>
      <c r="B33" s="25">
        <v>23</v>
      </c>
      <c r="C33" s="51"/>
      <c r="D33" s="52"/>
      <c r="E33" s="53"/>
      <c r="F33" s="51"/>
      <c r="G33" s="54"/>
      <c r="H33" s="62">
        <f t="shared" si="1"/>
        <v>0</v>
      </c>
      <c r="I33" s="55"/>
      <c r="J33" s="56"/>
    </row>
    <row r="34" spans="1:10" ht="24.75" customHeight="1">
      <c r="A34" s="37"/>
      <c r="B34" s="25">
        <v>24</v>
      </c>
      <c r="C34" s="51"/>
      <c r="D34" s="52"/>
      <c r="E34" s="53"/>
      <c r="F34" s="51"/>
      <c r="G34" s="54"/>
      <c r="H34" s="62">
        <f t="shared" si="1"/>
        <v>0</v>
      </c>
      <c r="I34" s="55"/>
      <c r="J34" s="56"/>
    </row>
    <row r="35" spans="1:10" ht="24.75" customHeight="1">
      <c r="A35" s="37"/>
      <c r="B35" s="57">
        <v>25</v>
      </c>
      <c r="C35" s="58"/>
      <c r="D35" s="59"/>
      <c r="E35" s="60"/>
      <c r="F35" s="58"/>
      <c r="G35" s="61"/>
      <c r="H35" s="140">
        <f t="shared" si="1"/>
        <v>0</v>
      </c>
      <c r="I35" s="63"/>
      <c r="J35" s="64"/>
    </row>
    <row r="36" spans="1:11" ht="31.5" customHeight="1">
      <c r="A36" s="123" t="s">
        <v>22</v>
      </c>
      <c r="B36" s="124" t="s">
        <v>65</v>
      </c>
      <c r="C36" s="124" t="s">
        <v>24</v>
      </c>
      <c r="D36" s="125" t="s">
        <v>25</v>
      </c>
      <c r="E36" s="68" t="s">
        <v>26</v>
      </c>
      <c r="F36" s="68"/>
      <c r="G36" s="68"/>
      <c r="H36" s="126" t="s">
        <v>27</v>
      </c>
      <c r="I36" s="127" t="s">
        <v>28</v>
      </c>
      <c r="J36" s="128" t="s">
        <v>29</v>
      </c>
      <c r="K36" s="8"/>
    </row>
    <row r="37" spans="1:11" ht="31.5" customHeight="1">
      <c r="A37" s="123"/>
      <c r="B37" s="124"/>
      <c r="C37" s="124"/>
      <c r="D37" s="125"/>
      <c r="E37" s="68"/>
      <c r="F37" s="68"/>
      <c r="G37" s="68"/>
      <c r="H37" s="126"/>
      <c r="I37" s="127"/>
      <c r="J37" s="128"/>
      <c r="K37" s="8"/>
    </row>
    <row r="38" spans="1:11" ht="40.5" customHeight="1">
      <c r="A38" s="123"/>
      <c r="B38" s="124"/>
      <c r="C38" s="124"/>
      <c r="D38" s="125"/>
      <c r="E38" s="129" t="s">
        <v>30</v>
      </c>
      <c r="F38" s="130" t="s">
        <v>31</v>
      </c>
      <c r="G38" s="131" t="s">
        <v>32</v>
      </c>
      <c r="H38" s="126"/>
      <c r="I38" s="127"/>
      <c r="J38" s="128"/>
      <c r="K38" s="8"/>
    </row>
    <row r="39" spans="1:10" ht="24.75" customHeight="1">
      <c r="A39" s="37" t="s">
        <v>41</v>
      </c>
      <c r="B39" s="38">
        <v>26</v>
      </c>
      <c r="C39" s="75">
        <v>615</v>
      </c>
      <c r="D39" s="76"/>
      <c r="E39" s="77">
        <v>320</v>
      </c>
      <c r="F39" s="75">
        <v>1000</v>
      </c>
      <c r="G39" s="78"/>
      <c r="H39" s="62">
        <f aca="true" t="shared" si="2" ref="H39:H48">SUM(E39:G39)</f>
        <v>1320</v>
      </c>
      <c r="I39" s="80"/>
      <c r="J39" s="81" t="s">
        <v>34</v>
      </c>
    </row>
    <row r="40" spans="1:10" ht="24.75" customHeight="1">
      <c r="A40" s="37"/>
      <c r="B40" s="57">
        <v>27</v>
      </c>
      <c r="C40" s="51">
        <v>613</v>
      </c>
      <c r="D40" s="52"/>
      <c r="E40" s="53"/>
      <c r="F40" s="51">
        <v>800</v>
      </c>
      <c r="G40" s="54"/>
      <c r="H40" s="62">
        <f t="shared" si="2"/>
        <v>800</v>
      </c>
      <c r="I40" s="55"/>
      <c r="J40" s="56" t="s">
        <v>38</v>
      </c>
    </row>
    <row r="41" spans="1:10" ht="24.75" customHeight="1">
      <c r="A41" s="37"/>
      <c r="B41" s="25">
        <v>28</v>
      </c>
      <c r="C41" s="51">
        <v>615</v>
      </c>
      <c r="D41" s="52"/>
      <c r="E41" s="53"/>
      <c r="F41" s="51">
        <v>1030</v>
      </c>
      <c r="G41" s="54"/>
      <c r="H41" s="62">
        <f t="shared" si="2"/>
        <v>1030</v>
      </c>
      <c r="I41" s="55"/>
      <c r="J41" s="56" t="s">
        <v>34</v>
      </c>
    </row>
    <row r="42" spans="1:10" ht="24.75" customHeight="1">
      <c r="A42" s="37"/>
      <c r="B42" s="25">
        <v>29</v>
      </c>
      <c r="C42" s="51"/>
      <c r="D42" s="52"/>
      <c r="E42" s="53"/>
      <c r="F42" s="51"/>
      <c r="G42" s="54"/>
      <c r="H42" s="62">
        <f t="shared" si="2"/>
        <v>0</v>
      </c>
      <c r="I42" s="55"/>
      <c r="J42" s="56"/>
    </row>
    <row r="43" spans="1:10" ht="24.75" customHeight="1">
      <c r="A43" s="37"/>
      <c r="B43" s="25">
        <v>30</v>
      </c>
      <c r="C43" s="51"/>
      <c r="D43" s="52"/>
      <c r="E43" s="53"/>
      <c r="F43" s="51"/>
      <c r="G43" s="54"/>
      <c r="H43" s="62">
        <f t="shared" si="2"/>
        <v>0</v>
      </c>
      <c r="I43" s="55"/>
      <c r="J43" s="56"/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37"/>
      <c r="B47" s="82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83" t="s">
        <v>4</v>
      </c>
      <c r="B49" s="83"/>
      <c r="C49" s="83"/>
      <c r="D49" s="83"/>
      <c r="E49" s="84">
        <f>SUM(E8:E48)</f>
        <v>10760</v>
      </c>
      <c r="F49" s="85"/>
      <c r="G49" s="85"/>
      <c r="H49" s="85"/>
      <c r="I49" s="85"/>
      <c r="J49" s="85"/>
    </row>
    <row r="50" spans="1:10" ht="28.5" customHeight="1">
      <c r="A50" s="83" t="s">
        <v>5</v>
      </c>
      <c r="B50" s="83"/>
      <c r="C50" s="83"/>
      <c r="D50" s="83"/>
      <c r="E50" s="83"/>
      <c r="F50" s="84">
        <f>SUM(F8:F48)</f>
        <v>13790</v>
      </c>
      <c r="G50" s="85"/>
      <c r="H50" s="85"/>
      <c r="I50" s="85"/>
      <c r="J50" s="85"/>
    </row>
    <row r="51" spans="1:10" ht="24.75" customHeight="1">
      <c r="A51" s="83" t="s">
        <v>6</v>
      </c>
      <c r="B51" s="83"/>
      <c r="C51" s="83"/>
      <c r="D51" s="83"/>
      <c r="E51" s="83"/>
      <c r="F51" s="83"/>
      <c r="G51" s="86">
        <f>SUM(G8:G48)</f>
        <v>1070</v>
      </c>
      <c r="H51" s="141"/>
      <c r="I51" s="141"/>
      <c r="J51" s="141"/>
    </row>
    <row r="52" spans="1:10" ht="30" customHeight="1">
      <c r="A52" s="83" t="s">
        <v>7</v>
      </c>
      <c r="B52" s="83"/>
      <c r="C52" s="83"/>
      <c r="D52" s="83"/>
      <c r="E52" s="83"/>
      <c r="F52" s="83"/>
      <c r="G52" s="83"/>
      <c r="H52" s="87">
        <f>SUM(H8:H48)</f>
        <v>25620</v>
      </c>
      <c r="I52" s="85"/>
      <c r="J52" s="85"/>
    </row>
    <row r="53" spans="1:11" ht="24.75" customHeight="1">
      <c r="A53" s="83" t="s">
        <v>43</v>
      </c>
      <c r="B53" s="83"/>
      <c r="C53" s="83"/>
      <c r="D53" s="83"/>
      <c r="E53" s="83"/>
      <c r="F53" s="83"/>
      <c r="G53" s="83"/>
      <c r="H53" s="83"/>
      <c r="I53" s="88">
        <f>SUM(I8:I48)</f>
        <v>1300</v>
      </c>
      <c r="J53" s="85"/>
      <c r="K53" s="89">
        <f>H52+I53</f>
        <v>26920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97" customFormat="1" ht="26.25" customHeight="1">
      <c r="A57" s="90" t="s">
        <v>45</v>
      </c>
      <c r="B57" s="91" t="s">
        <v>24</v>
      </c>
      <c r="C57" s="92" t="s">
        <v>25</v>
      </c>
      <c r="D57" s="93" t="s">
        <v>46</v>
      </c>
      <c r="E57" s="93"/>
      <c r="F57" s="93"/>
      <c r="G57" s="94" t="s">
        <v>47</v>
      </c>
      <c r="H57" s="94"/>
      <c r="I57" s="94"/>
      <c r="J57" s="95" t="s">
        <v>48</v>
      </c>
      <c r="K57" s="95"/>
      <c r="L57" s="95"/>
      <c r="M57" s="91" t="s">
        <v>49</v>
      </c>
      <c r="N57" s="96"/>
    </row>
    <row r="58" spans="1:14" s="97" customFormat="1" ht="55.5" customHeight="1">
      <c r="A58" s="90"/>
      <c r="B58" s="91"/>
      <c r="C58" s="92"/>
      <c r="D58" s="98" t="s">
        <v>50</v>
      </c>
      <c r="E58" s="99" t="s">
        <v>51</v>
      </c>
      <c r="F58" s="100" t="s">
        <v>52</v>
      </c>
      <c r="G58" s="101" t="s">
        <v>50</v>
      </c>
      <c r="H58" s="99" t="s">
        <v>51</v>
      </c>
      <c r="I58" s="102" t="s">
        <v>53</v>
      </c>
      <c r="J58" s="103" t="s">
        <v>50</v>
      </c>
      <c r="K58" s="99" t="s">
        <v>51</v>
      </c>
      <c r="L58" s="104" t="s">
        <v>54</v>
      </c>
      <c r="M58" s="91"/>
      <c r="N58" s="96"/>
    </row>
    <row r="59" spans="1:13" ht="24.75" customHeight="1">
      <c r="A59" s="105">
        <v>1</v>
      </c>
      <c r="B59" s="142"/>
      <c r="C59" s="143"/>
      <c r="D59" s="144"/>
      <c r="E59" s="145"/>
      <c r="F59" s="146"/>
      <c r="G59" s="147"/>
      <c r="H59" s="146"/>
      <c r="I59" s="148"/>
      <c r="J59" s="145"/>
      <c r="K59" s="146"/>
      <c r="L59" s="149"/>
      <c r="M59" s="142"/>
    </row>
    <row r="60" spans="1:13" ht="24.75" customHeight="1">
      <c r="A60" s="105">
        <v>2</v>
      </c>
      <c r="B60" s="142"/>
      <c r="C60" s="143"/>
      <c r="D60" s="144"/>
      <c r="E60" s="145"/>
      <c r="F60" s="146"/>
      <c r="G60" s="147"/>
      <c r="H60" s="146"/>
      <c r="I60" s="148"/>
      <c r="J60" s="145"/>
      <c r="K60" s="146"/>
      <c r="L60" s="149"/>
      <c r="M60" s="142"/>
    </row>
    <row r="61" spans="1:13" ht="24.75" customHeight="1">
      <c r="A61" s="105">
        <v>3</v>
      </c>
      <c r="B61" s="142"/>
      <c r="C61" s="143"/>
      <c r="D61" s="144"/>
      <c r="E61" s="145"/>
      <c r="F61" s="146"/>
      <c r="G61" s="147"/>
      <c r="H61" s="146"/>
      <c r="I61" s="148"/>
      <c r="J61" s="145"/>
      <c r="K61" s="146"/>
      <c r="L61" s="149"/>
      <c r="M61" s="142"/>
    </row>
    <row r="62" spans="1:13" ht="24.75" customHeight="1">
      <c r="A62" s="105">
        <v>4</v>
      </c>
      <c r="B62" s="142"/>
      <c r="C62" s="143"/>
      <c r="D62" s="144"/>
      <c r="E62" s="145"/>
      <c r="F62" s="146"/>
      <c r="G62" s="147"/>
      <c r="H62" s="146"/>
      <c r="I62" s="148"/>
      <c r="J62" s="145"/>
      <c r="K62" s="146"/>
      <c r="L62" s="149"/>
      <c r="M62" s="142"/>
    </row>
    <row r="63" spans="1:13" ht="24.75" customHeight="1">
      <c r="A63" s="105">
        <v>5</v>
      </c>
      <c r="B63" s="142"/>
      <c r="C63" s="143"/>
      <c r="D63" s="144"/>
      <c r="E63" s="145"/>
      <c r="F63" s="146"/>
      <c r="G63" s="147"/>
      <c r="H63" s="146"/>
      <c r="I63" s="148"/>
      <c r="J63" s="145"/>
      <c r="K63" s="146"/>
      <c r="L63" s="149"/>
      <c r="M63" s="142"/>
    </row>
    <row r="64" spans="1:13" ht="24.75" customHeight="1">
      <c r="A64" s="105">
        <v>6</v>
      </c>
      <c r="B64" s="142"/>
      <c r="C64" s="143"/>
      <c r="D64" s="144"/>
      <c r="E64" s="145"/>
      <c r="F64" s="146"/>
      <c r="G64" s="147"/>
      <c r="H64" s="146"/>
      <c r="I64" s="148"/>
      <c r="J64" s="145"/>
      <c r="K64" s="146"/>
      <c r="L64" s="149"/>
      <c r="M64" s="142"/>
    </row>
    <row r="65" spans="1:13" ht="24.75" customHeight="1">
      <c r="A65" s="105">
        <v>7</v>
      </c>
      <c r="B65" s="142"/>
      <c r="C65" s="143"/>
      <c r="D65" s="144"/>
      <c r="E65" s="145"/>
      <c r="F65" s="146"/>
      <c r="G65" s="147"/>
      <c r="H65" s="146"/>
      <c r="I65" s="148"/>
      <c r="J65" s="145"/>
      <c r="K65" s="146"/>
      <c r="L65" s="149"/>
      <c r="M65" s="142"/>
    </row>
    <row r="66" spans="1:13" ht="24.75" customHeight="1">
      <c r="A66" s="105">
        <v>8</v>
      </c>
      <c r="B66" s="142"/>
      <c r="C66" s="143"/>
      <c r="D66" s="144"/>
      <c r="E66" s="145"/>
      <c r="F66" s="146"/>
      <c r="G66" s="147"/>
      <c r="H66" s="146"/>
      <c r="I66" s="148"/>
      <c r="J66" s="145"/>
      <c r="K66" s="146"/>
      <c r="L66" s="149"/>
      <c r="M66" s="142"/>
    </row>
    <row r="67" spans="1:13" ht="24.75" customHeight="1">
      <c r="A67" s="105">
        <v>9</v>
      </c>
      <c r="B67" s="142"/>
      <c r="C67" s="143"/>
      <c r="D67" s="144"/>
      <c r="E67" s="145"/>
      <c r="F67" s="146"/>
      <c r="G67" s="147"/>
      <c r="H67" s="146"/>
      <c r="I67" s="148"/>
      <c r="J67" s="145"/>
      <c r="K67" s="146"/>
      <c r="L67" s="149"/>
      <c r="M67" s="142"/>
    </row>
    <row r="68" spans="1:13" ht="24.75" customHeight="1">
      <c r="A68" s="105">
        <v>10</v>
      </c>
      <c r="B68" s="142"/>
      <c r="C68" s="143"/>
      <c r="D68" s="144"/>
      <c r="E68" s="145"/>
      <c r="F68" s="146"/>
      <c r="G68" s="147"/>
      <c r="H68" s="146"/>
      <c r="I68" s="148"/>
      <c r="J68" s="145"/>
      <c r="K68" s="146"/>
      <c r="L68" s="149"/>
      <c r="M68" s="142"/>
    </row>
    <row r="69" spans="1:13" ht="24.75" customHeight="1">
      <c r="A69" s="105">
        <v>11</v>
      </c>
      <c r="B69" s="142"/>
      <c r="C69" s="143"/>
      <c r="D69" s="144"/>
      <c r="E69" s="145"/>
      <c r="F69" s="146"/>
      <c r="G69" s="147"/>
      <c r="H69" s="146"/>
      <c r="I69" s="148"/>
      <c r="J69" s="145"/>
      <c r="K69" s="146"/>
      <c r="L69" s="149"/>
      <c r="M69" s="142"/>
    </row>
    <row r="70" spans="1:13" ht="24.75" customHeight="1">
      <c r="A70" s="105">
        <v>12</v>
      </c>
      <c r="B70" s="142"/>
      <c r="C70" s="143"/>
      <c r="D70" s="144"/>
      <c r="E70" s="145"/>
      <c r="F70" s="146"/>
      <c r="G70" s="147"/>
      <c r="H70" s="146"/>
      <c r="I70" s="148"/>
      <c r="J70" s="145"/>
      <c r="K70" s="146"/>
      <c r="L70" s="149"/>
      <c r="M70" s="142"/>
    </row>
    <row r="71" spans="1:13" ht="24.75" customHeight="1">
      <c r="A71" s="105">
        <v>13</v>
      </c>
      <c r="B71" s="142"/>
      <c r="C71" s="143"/>
      <c r="D71" s="144"/>
      <c r="E71" s="145"/>
      <c r="F71" s="146"/>
      <c r="G71" s="147"/>
      <c r="H71" s="146"/>
      <c r="I71" s="148"/>
      <c r="J71" s="145"/>
      <c r="K71" s="146"/>
      <c r="L71" s="149"/>
      <c r="M71" s="142"/>
    </row>
    <row r="72" spans="1:13" ht="24.75" customHeight="1">
      <c r="A72" s="105">
        <v>14</v>
      </c>
      <c r="B72" s="142"/>
      <c r="C72" s="143"/>
      <c r="D72" s="144"/>
      <c r="E72" s="145"/>
      <c r="F72" s="146"/>
      <c r="G72" s="147"/>
      <c r="H72" s="146"/>
      <c r="I72" s="148"/>
      <c r="J72" s="145"/>
      <c r="K72" s="146"/>
      <c r="L72" s="149"/>
      <c r="M72" s="142"/>
    </row>
    <row r="73" spans="1:13" ht="24.75" customHeight="1">
      <c r="A73" s="105">
        <v>15</v>
      </c>
      <c r="B73" s="142"/>
      <c r="C73" s="143"/>
      <c r="D73" s="144"/>
      <c r="E73" s="145"/>
      <c r="F73" s="146"/>
      <c r="G73" s="147"/>
      <c r="H73" s="146"/>
      <c r="I73" s="148"/>
      <c r="J73" s="145"/>
      <c r="K73" s="146"/>
      <c r="L73" s="149"/>
      <c r="M73" s="142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1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1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1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97" customFormat="1" ht="26.25" customHeight="1">
      <c r="A80" s="90" t="s">
        <v>45</v>
      </c>
      <c r="B80" s="91" t="s">
        <v>24</v>
      </c>
      <c r="C80" s="92" t="s">
        <v>25</v>
      </c>
      <c r="D80" s="93" t="s">
        <v>46</v>
      </c>
      <c r="E80" s="93"/>
      <c r="F80" s="93"/>
      <c r="G80" s="94" t="s">
        <v>47</v>
      </c>
      <c r="H80" s="94"/>
      <c r="I80" s="94"/>
      <c r="J80" s="95" t="s">
        <v>48</v>
      </c>
      <c r="K80" s="95"/>
      <c r="L80" s="95"/>
      <c r="M80" s="91" t="s">
        <v>49</v>
      </c>
      <c r="N80" s="96"/>
    </row>
    <row r="81" spans="1:14" s="97" customFormat="1" ht="55.5" customHeight="1">
      <c r="A81" s="90"/>
      <c r="B81" s="91"/>
      <c r="C81" s="92"/>
      <c r="D81" s="98" t="s">
        <v>50</v>
      </c>
      <c r="E81" s="99" t="s">
        <v>51</v>
      </c>
      <c r="F81" s="100" t="s">
        <v>52</v>
      </c>
      <c r="G81" s="101" t="s">
        <v>50</v>
      </c>
      <c r="H81" s="99" t="s">
        <v>51</v>
      </c>
      <c r="I81" s="102" t="s">
        <v>53</v>
      </c>
      <c r="J81" s="103" t="s">
        <v>50</v>
      </c>
      <c r="K81" s="99" t="s">
        <v>51</v>
      </c>
      <c r="L81" s="104" t="s">
        <v>54</v>
      </c>
      <c r="M81" s="91"/>
      <c r="N81" s="96"/>
    </row>
    <row r="82" spans="1:13" ht="24.75" customHeight="1">
      <c r="A82" s="105">
        <v>1</v>
      </c>
      <c r="B82" s="106">
        <v>618</v>
      </c>
      <c r="C82" s="107"/>
      <c r="D82" s="53">
        <v>10550</v>
      </c>
      <c r="E82" s="56"/>
      <c r="F82" s="51"/>
      <c r="G82" s="108">
        <v>8500</v>
      </c>
      <c r="H82" s="51">
        <v>189</v>
      </c>
      <c r="I82" s="109">
        <v>44.5</v>
      </c>
      <c r="J82" s="56"/>
      <c r="K82" s="51"/>
      <c r="L82" s="110"/>
      <c r="M82" s="142"/>
    </row>
    <row r="83" spans="1:13" ht="24.75" customHeight="1">
      <c r="A83" s="105">
        <v>2</v>
      </c>
      <c r="B83" s="106">
        <v>618</v>
      </c>
      <c r="C83" s="107"/>
      <c r="D83" s="53">
        <v>8330</v>
      </c>
      <c r="E83" s="56"/>
      <c r="F83" s="51"/>
      <c r="G83" s="108">
        <v>10460</v>
      </c>
      <c r="H83" s="51">
        <v>146</v>
      </c>
      <c r="I83" s="109">
        <v>73</v>
      </c>
      <c r="J83" s="56"/>
      <c r="K83" s="51"/>
      <c r="L83" s="110"/>
      <c r="M83" s="142"/>
    </row>
    <row r="84" spans="1:13" ht="24.75" customHeight="1">
      <c r="A84" s="105">
        <v>3</v>
      </c>
      <c r="B84" s="106"/>
      <c r="C84" s="107"/>
      <c r="D84" s="53"/>
      <c r="E84" s="56"/>
      <c r="F84" s="51"/>
      <c r="G84" s="108"/>
      <c r="H84" s="51"/>
      <c r="I84" s="109"/>
      <c r="J84" s="56"/>
      <c r="K84" s="51"/>
      <c r="L84" s="110"/>
      <c r="M84" s="142"/>
    </row>
    <row r="85" spans="1:13" ht="24.75" customHeight="1">
      <c r="A85" s="105">
        <v>4</v>
      </c>
      <c r="B85" s="106"/>
      <c r="C85" s="107"/>
      <c r="D85" s="53"/>
      <c r="E85" s="56"/>
      <c r="F85" s="51"/>
      <c r="G85" s="108"/>
      <c r="H85" s="51"/>
      <c r="I85" s="109"/>
      <c r="J85" s="56"/>
      <c r="K85" s="51"/>
      <c r="L85" s="110"/>
      <c r="M85" s="142"/>
    </row>
    <row r="86" spans="1:13" ht="24.75" customHeight="1">
      <c r="A86" s="105">
        <v>5</v>
      </c>
      <c r="B86" s="106"/>
      <c r="C86" s="107"/>
      <c r="D86" s="53"/>
      <c r="E86" s="56"/>
      <c r="F86" s="51"/>
      <c r="G86" s="108"/>
      <c r="H86" s="51"/>
      <c r="I86" s="109"/>
      <c r="J86" s="56"/>
      <c r="K86" s="51"/>
      <c r="L86" s="110"/>
      <c r="M86" s="142"/>
    </row>
    <row r="87" spans="1:13" ht="24.75" customHeight="1">
      <c r="A87" s="105">
        <v>6</v>
      </c>
      <c r="B87" s="106"/>
      <c r="C87" s="107"/>
      <c r="D87" s="53"/>
      <c r="E87" s="56"/>
      <c r="F87" s="51"/>
      <c r="G87" s="108"/>
      <c r="H87" s="51"/>
      <c r="I87" s="109"/>
      <c r="J87" s="56"/>
      <c r="K87" s="51"/>
      <c r="L87" s="110"/>
      <c r="M87" s="142"/>
    </row>
    <row r="88" spans="1:13" ht="24.75" customHeight="1">
      <c r="A88" s="105">
        <v>7</v>
      </c>
      <c r="B88" s="106"/>
      <c r="C88" s="107"/>
      <c r="D88" s="53"/>
      <c r="E88" s="56"/>
      <c r="F88" s="51"/>
      <c r="G88" s="108"/>
      <c r="H88" s="51"/>
      <c r="I88" s="109"/>
      <c r="J88" s="56"/>
      <c r="K88" s="51"/>
      <c r="L88" s="110"/>
      <c r="M88" s="142"/>
    </row>
    <row r="89" spans="1:13" ht="24.75" customHeight="1">
      <c r="A89" s="105">
        <v>8</v>
      </c>
      <c r="B89" s="106"/>
      <c r="C89" s="107"/>
      <c r="D89" s="53"/>
      <c r="E89" s="56"/>
      <c r="F89" s="51"/>
      <c r="G89" s="108"/>
      <c r="H89" s="51"/>
      <c r="I89" s="109"/>
      <c r="J89" s="56"/>
      <c r="K89" s="51"/>
      <c r="L89" s="110"/>
      <c r="M89" s="142"/>
    </row>
    <row r="90" spans="1:13" ht="24.75" customHeight="1">
      <c r="A90" s="105">
        <v>9</v>
      </c>
      <c r="B90" s="106"/>
      <c r="C90" s="107"/>
      <c r="D90" s="53"/>
      <c r="E90" s="56"/>
      <c r="F90" s="51"/>
      <c r="G90" s="108"/>
      <c r="H90" s="51"/>
      <c r="I90" s="109"/>
      <c r="J90" s="56"/>
      <c r="K90" s="51"/>
      <c r="L90" s="110"/>
      <c r="M90" s="142"/>
    </row>
    <row r="91" spans="1:13" ht="24.75" customHeight="1">
      <c r="A91" s="105">
        <v>10</v>
      </c>
      <c r="B91" s="106"/>
      <c r="C91" s="107"/>
      <c r="D91" s="53"/>
      <c r="E91" s="56"/>
      <c r="F91" s="51"/>
      <c r="G91" s="108"/>
      <c r="H91" s="51"/>
      <c r="I91" s="109"/>
      <c r="J91" s="56"/>
      <c r="K91" s="51"/>
      <c r="L91" s="110"/>
      <c r="M91" s="142"/>
    </row>
    <row r="92" spans="1:13" ht="24.75" customHeight="1">
      <c r="A92" s="105">
        <v>11</v>
      </c>
      <c r="B92" s="106"/>
      <c r="C92" s="107"/>
      <c r="D92" s="53"/>
      <c r="E92" s="56"/>
      <c r="F92" s="51"/>
      <c r="G92" s="108"/>
      <c r="H92" s="51"/>
      <c r="I92" s="109"/>
      <c r="J92" s="56"/>
      <c r="K92" s="51"/>
      <c r="L92" s="110"/>
      <c r="M92" s="142"/>
    </row>
    <row r="93" spans="1:13" ht="24.75" customHeight="1">
      <c r="A93" s="105">
        <v>12</v>
      </c>
      <c r="B93" s="106"/>
      <c r="C93" s="107"/>
      <c r="D93" s="53"/>
      <c r="E93" s="56"/>
      <c r="F93" s="51"/>
      <c r="G93" s="108"/>
      <c r="H93" s="51"/>
      <c r="I93" s="109"/>
      <c r="J93" s="56"/>
      <c r="K93" s="51"/>
      <c r="L93" s="110"/>
      <c r="M93" s="142"/>
    </row>
    <row r="94" spans="1:13" ht="24.75" customHeight="1">
      <c r="A94" s="105">
        <v>13</v>
      </c>
      <c r="B94" s="106"/>
      <c r="C94" s="107"/>
      <c r="D94" s="53"/>
      <c r="E94" s="56"/>
      <c r="F94" s="51"/>
      <c r="G94" s="108"/>
      <c r="H94" s="51"/>
      <c r="I94" s="109"/>
      <c r="J94" s="56"/>
      <c r="K94" s="51"/>
      <c r="L94" s="110"/>
      <c r="M94" s="142"/>
    </row>
    <row r="95" spans="1:13" ht="24.75" customHeight="1">
      <c r="A95" s="105">
        <v>14</v>
      </c>
      <c r="B95" s="106"/>
      <c r="C95" s="107"/>
      <c r="D95" s="53"/>
      <c r="E95" s="56"/>
      <c r="F95" s="51"/>
      <c r="G95" s="108"/>
      <c r="H95" s="51"/>
      <c r="I95" s="109"/>
      <c r="J95" s="56"/>
      <c r="K95" s="51"/>
      <c r="L95" s="110"/>
      <c r="M95" s="142"/>
    </row>
    <row r="96" spans="1:13" ht="24.75" customHeight="1">
      <c r="A96" s="105">
        <v>15</v>
      </c>
      <c r="B96" s="106"/>
      <c r="C96" s="107"/>
      <c r="D96" s="53"/>
      <c r="E96" s="56"/>
      <c r="F96" s="51"/>
      <c r="G96" s="108"/>
      <c r="H96" s="51"/>
      <c r="I96" s="109"/>
      <c r="J96" s="56"/>
      <c r="K96" s="51"/>
      <c r="L96" s="110"/>
      <c r="M96" s="142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1">
        <f>(SUM(D82:D96)/1000)+(SUM(G82:G96)/1000)+(SUM(J82:J96)/1000)</f>
        <v>37.84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1">
        <f>(SUM(E82:E96))+(SUM(H82:H96))+(SUM(K82:K96))</f>
        <v>335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1">
        <f>(SUM(F82:F96))+(SUM(I82:I96))+(SUM(L82:L96))</f>
        <v>117.5</v>
      </c>
    </row>
    <row r="100" spans="1:10" ht="24.75" customHeight="1">
      <c r="A100" s="112"/>
      <c r="B100" s="112"/>
      <c r="C100" s="112"/>
      <c r="D100" s="112"/>
      <c r="E100" s="112"/>
      <c r="F100" s="112"/>
      <c r="G100" s="112"/>
      <c r="H100" s="112"/>
      <c r="I100" s="112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5" customFormat="1" ht="15">
      <c r="A102" s="113" t="s">
        <v>61</v>
      </c>
      <c r="B102" s="113"/>
      <c r="C102" s="113"/>
      <c r="D102" s="113"/>
      <c r="E102" s="114">
        <v>2</v>
      </c>
      <c r="F102" s="115" t="s">
        <v>17</v>
      </c>
    </row>
    <row r="103" spans="1:6" s="115" customFormat="1" ht="23.25" customHeight="1">
      <c r="A103" s="113" t="s">
        <v>62</v>
      </c>
      <c r="B103" s="113"/>
      <c r="C103" s="113"/>
      <c r="D103" s="113"/>
      <c r="E103" s="114">
        <v>43</v>
      </c>
      <c r="F103" s="115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J41" sqref="J41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1.574218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28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39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39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39"/>
      <c r="J7" s="35"/>
      <c r="K7" s="8"/>
    </row>
    <row r="8" spans="1:11" ht="24.75" customHeight="1">
      <c r="A8" s="37" t="s">
        <v>33</v>
      </c>
      <c r="B8" s="38">
        <v>1</v>
      </c>
      <c r="C8" s="38">
        <v>463</v>
      </c>
      <c r="D8" s="39"/>
      <c r="E8" s="40">
        <v>180</v>
      </c>
      <c r="F8" s="38">
        <v>400</v>
      </c>
      <c r="G8" s="41"/>
      <c r="H8" s="62">
        <f aca="true" t="shared" si="0" ref="H8:H22">SUM(E8:G8)</f>
        <v>580</v>
      </c>
      <c r="I8" s="43"/>
      <c r="J8" s="44" t="s">
        <v>37</v>
      </c>
      <c r="K8" s="8"/>
    </row>
    <row r="9" spans="1:11" ht="24.75" customHeight="1">
      <c r="A9" s="37"/>
      <c r="B9" s="25">
        <v>2</v>
      </c>
      <c r="C9" s="25">
        <v>609</v>
      </c>
      <c r="D9" s="45"/>
      <c r="E9" s="46">
        <v>330</v>
      </c>
      <c r="F9" s="25">
        <v>1000</v>
      </c>
      <c r="G9" s="47"/>
      <c r="H9" s="62">
        <f t="shared" si="0"/>
        <v>1330</v>
      </c>
      <c r="I9" s="49"/>
      <c r="J9" s="50" t="s">
        <v>34</v>
      </c>
      <c r="K9" s="8"/>
    </row>
    <row r="10" spans="1:11" ht="24.75" customHeight="1">
      <c r="A10" s="37"/>
      <c r="B10" s="25">
        <v>3</v>
      </c>
      <c r="C10" s="25">
        <v>611</v>
      </c>
      <c r="D10" s="45"/>
      <c r="E10" s="46"/>
      <c r="F10" s="25">
        <v>620</v>
      </c>
      <c r="G10" s="47"/>
      <c r="H10" s="62">
        <f t="shared" si="0"/>
        <v>620</v>
      </c>
      <c r="I10" s="49"/>
      <c r="J10" s="50" t="s">
        <v>36</v>
      </c>
      <c r="K10" s="8"/>
    </row>
    <row r="11" spans="1:11" ht="24.75" customHeight="1">
      <c r="A11" s="37"/>
      <c r="B11" s="25">
        <v>4</v>
      </c>
      <c r="C11" s="25">
        <v>615</v>
      </c>
      <c r="D11" s="45"/>
      <c r="E11" s="46">
        <v>170</v>
      </c>
      <c r="F11" s="25">
        <v>500</v>
      </c>
      <c r="G11" s="47"/>
      <c r="H11" s="62">
        <f t="shared" si="0"/>
        <v>670</v>
      </c>
      <c r="I11" s="49"/>
      <c r="J11" s="50" t="s">
        <v>36</v>
      </c>
      <c r="K11" s="8"/>
    </row>
    <row r="12" spans="1:11" ht="24.75" customHeight="1">
      <c r="A12" s="37"/>
      <c r="B12" s="25">
        <v>5</v>
      </c>
      <c r="C12" s="25">
        <v>666</v>
      </c>
      <c r="D12" s="45"/>
      <c r="E12" s="46">
        <v>110</v>
      </c>
      <c r="F12" s="25">
        <v>700</v>
      </c>
      <c r="G12" s="47"/>
      <c r="H12" s="62">
        <f t="shared" si="0"/>
        <v>810</v>
      </c>
      <c r="I12" s="49"/>
      <c r="J12" s="50" t="s">
        <v>38</v>
      </c>
      <c r="K12" s="8"/>
    </row>
    <row r="13" spans="1:11" ht="24.75" customHeight="1">
      <c r="A13" s="37"/>
      <c r="B13" s="25">
        <v>6</v>
      </c>
      <c r="C13" s="25">
        <v>616</v>
      </c>
      <c r="D13" s="45"/>
      <c r="E13" s="46">
        <v>250</v>
      </c>
      <c r="F13" s="25">
        <v>900</v>
      </c>
      <c r="G13" s="47"/>
      <c r="H13" s="62">
        <f t="shared" si="0"/>
        <v>1150</v>
      </c>
      <c r="I13" s="49"/>
      <c r="J13" s="50" t="s">
        <v>35</v>
      </c>
      <c r="K13" s="8"/>
    </row>
    <row r="14" spans="1:10" ht="24.75" customHeight="1">
      <c r="A14" s="37"/>
      <c r="B14" s="25">
        <v>7</v>
      </c>
      <c r="C14" s="51">
        <v>213</v>
      </c>
      <c r="D14" s="52"/>
      <c r="E14" s="53"/>
      <c r="F14" s="51"/>
      <c r="G14" s="54"/>
      <c r="H14" s="62">
        <f t="shared" si="0"/>
        <v>0</v>
      </c>
      <c r="I14" s="55">
        <v>430</v>
      </c>
      <c r="J14" s="56" t="s">
        <v>39</v>
      </c>
    </row>
    <row r="15" spans="1:10" ht="24.75" customHeight="1">
      <c r="A15" s="37"/>
      <c r="B15" s="25">
        <v>8</v>
      </c>
      <c r="C15" s="51">
        <v>463</v>
      </c>
      <c r="D15" s="52"/>
      <c r="E15" s="53"/>
      <c r="F15" s="51">
        <v>350</v>
      </c>
      <c r="G15" s="54"/>
      <c r="H15" s="62">
        <f t="shared" si="0"/>
        <v>350</v>
      </c>
      <c r="I15" s="55">
        <v>150</v>
      </c>
      <c r="J15" s="56" t="s">
        <v>37</v>
      </c>
    </row>
    <row r="16" spans="1:10" ht="24.75" customHeight="1">
      <c r="A16" s="37"/>
      <c r="B16" s="25">
        <v>9</v>
      </c>
      <c r="C16" s="51">
        <v>611</v>
      </c>
      <c r="D16" s="52"/>
      <c r="E16" s="53">
        <v>220</v>
      </c>
      <c r="F16" s="51">
        <v>350</v>
      </c>
      <c r="G16" s="54"/>
      <c r="H16" s="62">
        <f t="shared" si="0"/>
        <v>570</v>
      </c>
      <c r="I16" s="55"/>
      <c r="J16" s="56" t="s">
        <v>36</v>
      </c>
    </row>
    <row r="17" spans="1:10" ht="24.75" customHeight="1">
      <c r="A17" s="37"/>
      <c r="B17" s="25">
        <v>10</v>
      </c>
      <c r="C17" s="51">
        <v>609</v>
      </c>
      <c r="D17" s="52"/>
      <c r="E17" s="53">
        <v>160</v>
      </c>
      <c r="F17" s="51">
        <v>800</v>
      </c>
      <c r="G17" s="54"/>
      <c r="H17" s="62">
        <f t="shared" si="0"/>
        <v>960</v>
      </c>
      <c r="I17" s="55"/>
      <c r="J17" s="56" t="s">
        <v>34</v>
      </c>
    </row>
    <row r="18" spans="1:10" ht="24.75" customHeight="1">
      <c r="A18" s="37"/>
      <c r="B18" s="25">
        <v>11</v>
      </c>
      <c r="C18" s="51">
        <v>616</v>
      </c>
      <c r="D18" s="52"/>
      <c r="E18" s="53">
        <v>140</v>
      </c>
      <c r="F18" s="51">
        <v>500</v>
      </c>
      <c r="G18" s="54"/>
      <c r="H18" s="62">
        <f t="shared" si="0"/>
        <v>640</v>
      </c>
      <c r="I18" s="55"/>
      <c r="J18" s="56" t="s">
        <v>35</v>
      </c>
    </row>
    <row r="19" spans="1:10" ht="24.75" customHeight="1">
      <c r="A19" s="37"/>
      <c r="B19" s="25">
        <v>12</v>
      </c>
      <c r="C19" s="51">
        <v>666</v>
      </c>
      <c r="D19" s="52"/>
      <c r="E19" s="53">
        <v>160</v>
      </c>
      <c r="F19" s="51">
        <v>500</v>
      </c>
      <c r="G19" s="54"/>
      <c r="H19" s="62">
        <f t="shared" si="0"/>
        <v>660</v>
      </c>
      <c r="I19" s="55"/>
      <c r="J19" s="56" t="s">
        <v>38</v>
      </c>
    </row>
    <row r="20" spans="1:10" ht="24.75" customHeight="1">
      <c r="A20" s="37"/>
      <c r="B20" s="25">
        <v>13</v>
      </c>
      <c r="C20" s="51"/>
      <c r="D20" s="52"/>
      <c r="E20" s="53"/>
      <c r="F20" s="51"/>
      <c r="G20" s="54"/>
      <c r="H20" s="62">
        <f t="shared" si="0"/>
        <v>0</v>
      </c>
      <c r="I20" s="55"/>
      <c r="J20" s="56"/>
    </row>
    <row r="21" spans="1:10" ht="24.75" customHeight="1">
      <c r="A21" s="37"/>
      <c r="B21" s="25">
        <v>14</v>
      </c>
      <c r="C21" s="51"/>
      <c r="D21" s="52"/>
      <c r="E21" s="53"/>
      <c r="F21" s="51"/>
      <c r="G21" s="54"/>
      <c r="H21" s="62">
        <f t="shared" si="0"/>
        <v>0</v>
      </c>
      <c r="I21" s="55"/>
      <c r="J21" s="56"/>
    </row>
    <row r="22" spans="1:10" ht="24.75" customHeight="1">
      <c r="A22" s="37"/>
      <c r="B22" s="57">
        <v>15</v>
      </c>
      <c r="C22" s="58"/>
      <c r="D22" s="59"/>
      <c r="E22" s="60"/>
      <c r="F22" s="58"/>
      <c r="G22" s="61"/>
      <c r="H22" s="140">
        <f t="shared" si="0"/>
        <v>0</v>
      </c>
      <c r="I22" s="63"/>
      <c r="J22" s="64"/>
    </row>
    <row r="23" spans="1:11" ht="31.5" customHeight="1">
      <c r="A23" s="123" t="s">
        <v>22</v>
      </c>
      <c r="B23" s="124" t="s">
        <v>23</v>
      </c>
      <c r="C23" s="124" t="s">
        <v>24</v>
      </c>
      <c r="D23" s="125" t="s">
        <v>25</v>
      </c>
      <c r="E23" s="68" t="s">
        <v>26</v>
      </c>
      <c r="F23" s="68"/>
      <c r="G23" s="68"/>
      <c r="H23" s="126" t="s">
        <v>27</v>
      </c>
      <c r="I23" s="127" t="s">
        <v>28</v>
      </c>
      <c r="J23" s="128" t="s">
        <v>29</v>
      </c>
      <c r="K23" s="8"/>
    </row>
    <row r="24" spans="1:11" ht="31.5" customHeight="1">
      <c r="A24" s="123"/>
      <c r="B24" s="124"/>
      <c r="C24" s="124"/>
      <c r="D24" s="125"/>
      <c r="E24" s="68"/>
      <c r="F24" s="68"/>
      <c r="G24" s="68"/>
      <c r="H24" s="126"/>
      <c r="I24" s="127"/>
      <c r="J24" s="128"/>
      <c r="K24" s="8"/>
    </row>
    <row r="25" spans="1:11" ht="40.5" customHeight="1">
      <c r="A25" s="123"/>
      <c r="B25" s="124"/>
      <c r="C25" s="124"/>
      <c r="D25" s="125"/>
      <c r="E25" s="129" t="s">
        <v>30</v>
      </c>
      <c r="F25" s="130" t="s">
        <v>31</v>
      </c>
      <c r="G25" s="131" t="s">
        <v>32</v>
      </c>
      <c r="H25" s="126"/>
      <c r="I25" s="127"/>
      <c r="J25" s="128"/>
      <c r="K25" s="8"/>
    </row>
    <row r="26" spans="1:10" ht="24.75" customHeight="1">
      <c r="A26" s="37" t="s">
        <v>40</v>
      </c>
      <c r="B26" s="38">
        <v>16</v>
      </c>
      <c r="C26" s="75">
        <v>613</v>
      </c>
      <c r="D26" s="76"/>
      <c r="E26" s="77">
        <v>500</v>
      </c>
      <c r="F26" s="75">
        <v>1000</v>
      </c>
      <c r="G26" s="78">
        <v>590</v>
      </c>
      <c r="H26" s="62">
        <f aca="true" t="shared" si="1" ref="H26:H35">SUM(E26:G26)</f>
        <v>2090</v>
      </c>
      <c r="I26" s="80"/>
      <c r="J26" s="81" t="s">
        <v>38</v>
      </c>
    </row>
    <row r="27" spans="1:10" ht="24.75" customHeight="1">
      <c r="A27" s="37"/>
      <c r="B27" s="57">
        <v>17</v>
      </c>
      <c r="C27" s="51">
        <v>616</v>
      </c>
      <c r="D27" s="52"/>
      <c r="E27" s="53">
        <v>600</v>
      </c>
      <c r="F27" s="51">
        <v>460</v>
      </c>
      <c r="G27" s="54"/>
      <c r="H27" s="62">
        <f t="shared" si="1"/>
        <v>1060</v>
      </c>
      <c r="I27" s="55"/>
      <c r="J27" s="56" t="s">
        <v>35</v>
      </c>
    </row>
    <row r="28" spans="1:10" ht="24.75" customHeight="1">
      <c r="A28" s="37"/>
      <c r="B28" s="25">
        <v>18</v>
      </c>
      <c r="C28" s="51">
        <v>615</v>
      </c>
      <c r="D28" s="52"/>
      <c r="E28" s="53">
        <v>500</v>
      </c>
      <c r="F28" s="51">
        <v>260</v>
      </c>
      <c r="G28" s="54">
        <v>100</v>
      </c>
      <c r="H28" s="62">
        <f t="shared" si="1"/>
        <v>860</v>
      </c>
      <c r="I28" s="55"/>
      <c r="J28" s="56" t="s">
        <v>34</v>
      </c>
    </row>
    <row r="29" spans="1:10" ht="24.75" customHeight="1">
      <c r="A29" s="37"/>
      <c r="B29" s="25">
        <v>19</v>
      </c>
      <c r="C29" s="51">
        <v>613</v>
      </c>
      <c r="D29" s="52"/>
      <c r="E29" s="53">
        <v>1000</v>
      </c>
      <c r="F29" s="51">
        <v>500</v>
      </c>
      <c r="G29" s="54">
        <v>300</v>
      </c>
      <c r="H29" s="62">
        <f t="shared" si="1"/>
        <v>1800</v>
      </c>
      <c r="I29" s="55">
        <v>130</v>
      </c>
      <c r="J29" s="56" t="s">
        <v>38</v>
      </c>
    </row>
    <row r="30" spans="1:10" ht="24.75" customHeight="1">
      <c r="A30" s="37"/>
      <c r="B30" s="25">
        <v>20</v>
      </c>
      <c r="C30" s="51">
        <v>616</v>
      </c>
      <c r="D30" s="52"/>
      <c r="E30" s="53">
        <v>300</v>
      </c>
      <c r="F30" s="51">
        <v>200</v>
      </c>
      <c r="G30" s="54"/>
      <c r="H30" s="62">
        <f t="shared" si="1"/>
        <v>500</v>
      </c>
      <c r="I30" s="55">
        <v>180</v>
      </c>
      <c r="J30" s="56" t="s">
        <v>35</v>
      </c>
    </row>
    <row r="31" spans="1:10" ht="24.75" customHeight="1">
      <c r="A31" s="37"/>
      <c r="B31" s="25">
        <v>21</v>
      </c>
      <c r="C31" s="51">
        <v>615</v>
      </c>
      <c r="D31" s="52"/>
      <c r="E31" s="53">
        <v>800</v>
      </c>
      <c r="F31" s="51">
        <v>480</v>
      </c>
      <c r="G31" s="54"/>
      <c r="H31" s="62">
        <f t="shared" si="1"/>
        <v>1280</v>
      </c>
      <c r="I31" s="55"/>
      <c r="J31" s="56" t="s">
        <v>34</v>
      </c>
    </row>
    <row r="32" spans="1:10" ht="24.75" customHeight="1">
      <c r="A32" s="37"/>
      <c r="B32" s="25">
        <v>22</v>
      </c>
      <c r="C32" s="51"/>
      <c r="D32" s="52"/>
      <c r="E32" s="53"/>
      <c r="F32" s="51"/>
      <c r="G32" s="54"/>
      <c r="H32" s="62">
        <f t="shared" si="1"/>
        <v>0</v>
      </c>
      <c r="I32" s="55"/>
      <c r="J32" s="56"/>
    </row>
    <row r="33" spans="1:10" ht="24.75" customHeight="1">
      <c r="A33" s="37"/>
      <c r="B33" s="25">
        <v>23</v>
      </c>
      <c r="C33" s="51"/>
      <c r="D33" s="52"/>
      <c r="E33" s="53"/>
      <c r="F33" s="51"/>
      <c r="G33" s="54"/>
      <c r="H33" s="62">
        <f t="shared" si="1"/>
        <v>0</v>
      </c>
      <c r="I33" s="55"/>
      <c r="J33" s="56"/>
    </row>
    <row r="34" spans="1:10" ht="24.75" customHeight="1">
      <c r="A34" s="37"/>
      <c r="B34" s="25">
        <v>24</v>
      </c>
      <c r="C34" s="51"/>
      <c r="D34" s="52"/>
      <c r="E34" s="53"/>
      <c r="F34" s="51"/>
      <c r="G34" s="54"/>
      <c r="H34" s="62">
        <f t="shared" si="1"/>
        <v>0</v>
      </c>
      <c r="I34" s="55"/>
      <c r="J34" s="56"/>
    </row>
    <row r="35" spans="1:10" ht="24.75" customHeight="1">
      <c r="A35" s="37"/>
      <c r="B35" s="57">
        <v>25</v>
      </c>
      <c r="C35" s="58"/>
      <c r="D35" s="59"/>
      <c r="E35" s="60"/>
      <c r="F35" s="58"/>
      <c r="G35" s="61"/>
      <c r="H35" s="140">
        <f t="shared" si="1"/>
        <v>0</v>
      </c>
      <c r="I35" s="63"/>
      <c r="J35" s="64"/>
    </row>
    <row r="36" spans="1:11" ht="31.5" customHeight="1">
      <c r="A36" s="123" t="s">
        <v>22</v>
      </c>
      <c r="B36" s="124" t="s">
        <v>65</v>
      </c>
      <c r="C36" s="124" t="s">
        <v>24</v>
      </c>
      <c r="D36" s="125" t="s">
        <v>25</v>
      </c>
      <c r="E36" s="68" t="s">
        <v>26</v>
      </c>
      <c r="F36" s="68"/>
      <c r="G36" s="68"/>
      <c r="H36" s="126" t="s">
        <v>27</v>
      </c>
      <c r="I36" s="127" t="s">
        <v>28</v>
      </c>
      <c r="J36" s="128" t="s">
        <v>29</v>
      </c>
      <c r="K36" s="8"/>
    </row>
    <row r="37" spans="1:11" ht="31.5" customHeight="1">
      <c r="A37" s="123"/>
      <c r="B37" s="124"/>
      <c r="C37" s="124"/>
      <c r="D37" s="125"/>
      <c r="E37" s="68"/>
      <c r="F37" s="68"/>
      <c r="G37" s="68"/>
      <c r="H37" s="126"/>
      <c r="I37" s="127"/>
      <c r="J37" s="128"/>
      <c r="K37" s="8"/>
    </row>
    <row r="38" spans="1:11" ht="40.5" customHeight="1">
      <c r="A38" s="123"/>
      <c r="B38" s="124"/>
      <c r="C38" s="124"/>
      <c r="D38" s="125"/>
      <c r="E38" s="129" t="s">
        <v>30</v>
      </c>
      <c r="F38" s="130" t="s">
        <v>31</v>
      </c>
      <c r="G38" s="131" t="s">
        <v>32</v>
      </c>
      <c r="H38" s="126"/>
      <c r="I38" s="127"/>
      <c r="J38" s="128"/>
      <c r="K38" s="8"/>
    </row>
    <row r="39" spans="1:10" ht="24.75" customHeight="1">
      <c r="A39" s="37" t="s">
        <v>41</v>
      </c>
      <c r="B39" s="38">
        <v>26</v>
      </c>
      <c r="C39" s="75">
        <v>610</v>
      </c>
      <c r="D39" s="76"/>
      <c r="E39" s="77"/>
      <c r="F39" s="75">
        <v>670</v>
      </c>
      <c r="G39" s="78"/>
      <c r="H39" s="62">
        <f aca="true" t="shared" si="2" ref="H39:H48">SUM(E39:G39)</f>
        <v>670</v>
      </c>
      <c r="I39" s="80"/>
      <c r="J39" s="81" t="s">
        <v>38</v>
      </c>
    </row>
    <row r="40" spans="1:10" ht="24.75" customHeight="1">
      <c r="A40" s="37"/>
      <c r="B40" s="57">
        <v>27</v>
      </c>
      <c r="C40" s="51">
        <v>615</v>
      </c>
      <c r="D40" s="52"/>
      <c r="E40" s="53"/>
      <c r="F40" s="51">
        <v>800</v>
      </c>
      <c r="G40" s="54"/>
      <c r="H40" s="62">
        <f t="shared" si="2"/>
        <v>800</v>
      </c>
      <c r="I40" s="55">
        <v>250</v>
      </c>
      <c r="J40" s="56" t="s">
        <v>34</v>
      </c>
    </row>
    <row r="41" spans="1:10" ht="24.75" customHeight="1">
      <c r="A41" s="37"/>
      <c r="B41" s="25">
        <v>28</v>
      </c>
      <c r="C41" s="51">
        <v>615</v>
      </c>
      <c r="D41" s="52"/>
      <c r="E41" s="53"/>
      <c r="F41" s="51">
        <v>1110</v>
      </c>
      <c r="G41" s="54"/>
      <c r="H41" s="62">
        <f t="shared" si="2"/>
        <v>1110</v>
      </c>
      <c r="I41" s="55"/>
      <c r="J41" s="56" t="s">
        <v>34</v>
      </c>
    </row>
    <row r="42" spans="1:10" ht="24.75" customHeight="1">
      <c r="A42" s="37"/>
      <c r="B42" s="25">
        <v>29</v>
      </c>
      <c r="C42" s="51"/>
      <c r="D42" s="52"/>
      <c r="E42" s="53"/>
      <c r="F42" s="51"/>
      <c r="G42" s="54"/>
      <c r="H42" s="62">
        <f t="shared" si="2"/>
        <v>0</v>
      </c>
      <c r="I42" s="55"/>
      <c r="J42" s="56"/>
    </row>
    <row r="43" spans="1:10" ht="24.75" customHeight="1">
      <c r="A43" s="37"/>
      <c r="B43" s="25">
        <v>30</v>
      </c>
      <c r="C43" s="51"/>
      <c r="D43" s="52"/>
      <c r="E43" s="53"/>
      <c r="F43" s="51"/>
      <c r="G43" s="54"/>
      <c r="H43" s="62">
        <f t="shared" si="2"/>
        <v>0</v>
      </c>
      <c r="I43" s="55"/>
      <c r="J43" s="56"/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37"/>
      <c r="B47" s="82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83" t="s">
        <v>4</v>
      </c>
      <c r="B49" s="83"/>
      <c r="C49" s="83"/>
      <c r="D49" s="83"/>
      <c r="E49" s="84">
        <f>SUM(E8:E48)</f>
        <v>5420</v>
      </c>
      <c r="F49" s="85"/>
      <c r="G49" s="85"/>
      <c r="H49" s="85"/>
      <c r="I49" s="85"/>
      <c r="J49" s="85"/>
    </row>
    <row r="50" spans="1:10" ht="28.5" customHeight="1">
      <c r="A50" s="83" t="s">
        <v>5</v>
      </c>
      <c r="B50" s="83"/>
      <c r="C50" s="83"/>
      <c r="D50" s="83"/>
      <c r="E50" s="83"/>
      <c r="F50" s="84">
        <f>SUM(F8:F48)</f>
        <v>12100</v>
      </c>
      <c r="G50" s="85"/>
      <c r="H50" s="85"/>
      <c r="I50" s="85"/>
      <c r="J50" s="85"/>
    </row>
    <row r="51" spans="1:10" ht="24.75" customHeight="1">
      <c r="A51" s="83" t="s">
        <v>6</v>
      </c>
      <c r="B51" s="83"/>
      <c r="C51" s="83"/>
      <c r="D51" s="83"/>
      <c r="E51" s="83"/>
      <c r="F51" s="83"/>
      <c r="G51" s="86">
        <f>SUM(G8:G48)</f>
        <v>990</v>
      </c>
      <c r="H51" s="141"/>
      <c r="I51" s="141"/>
      <c r="J51" s="141"/>
    </row>
    <row r="52" spans="1:10" ht="30" customHeight="1">
      <c r="A52" s="83" t="s">
        <v>7</v>
      </c>
      <c r="B52" s="83"/>
      <c r="C52" s="83"/>
      <c r="D52" s="83"/>
      <c r="E52" s="83"/>
      <c r="F52" s="83"/>
      <c r="G52" s="83"/>
      <c r="H52" s="87">
        <f>SUM(H8:H48)</f>
        <v>18510</v>
      </c>
      <c r="I52" s="85"/>
      <c r="J52" s="85"/>
    </row>
    <row r="53" spans="1:11" ht="24.75" customHeight="1">
      <c r="A53" s="83" t="s">
        <v>43</v>
      </c>
      <c r="B53" s="83"/>
      <c r="C53" s="83"/>
      <c r="D53" s="83"/>
      <c r="E53" s="83"/>
      <c r="F53" s="83"/>
      <c r="G53" s="83"/>
      <c r="H53" s="83"/>
      <c r="I53" s="88">
        <f>SUM(I8:I48)</f>
        <v>1140</v>
      </c>
      <c r="J53" s="85"/>
      <c r="K53" s="89">
        <f>H52+I53</f>
        <v>19650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97" customFormat="1" ht="26.25" customHeight="1">
      <c r="A57" s="90" t="s">
        <v>45</v>
      </c>
      <c r="B57" s="91" t="s">
        <v>24</v>
      </c>
      <c r="C57" s="92" t="s">
        <v>25</v>
      </c>
      <c r="D57" s="93" t="s">
        <v>46</v>
      </c>
      <c r="E57" s="93"/>
      <c r="F57" s="93"/>
      <c r="G57" s="94" t="s">
        <v>47</v>
      </c>
      <c r="H57" s="94"/>
      <c r="I57" s="94"/>
      <c r="J57" s="95" t="s">
        <v>48</v>
      </c>
      <c r="K57" s="95"/>
      <c r="L57" s="95"/>
      <c r="M57" s="91" t="s">
        <v>49</v>
      </c>
      <c r="N57" s="96"/>
    </row>
    <row r="58" spans="1:14" s="97" customFormat="1" ht="55.5" customHeight="1">
      <c r="A58" s="90"/>
      <c r="B58" s="91"/>
      <c r="C58" s="92"/>
      <c r="D58" s="98" t="s">
        <v>50</v>
      </c>
      <c r="E58" s="99" t="s">
        <v>51</v>
      </c>
      <c r="F58" s="100" t="s">
        <v>52</v>
      </c>
      <c r="G58" s="101" t="s">
        <v>50</v>
      </c>
      <c r="H58" s="99" t="s">
        <v>51</v>
      </c>
      <c r="I58" s="102" t="s">
        <v>53</v>
      </c>
      <c r="J58" s="103" t="s">
        <v>50</v>
      </c>
      <c r="K58" s="99" t="s">
        <v>51</v>
      </c>
      <c r="L58" s="104" t="s">
        <v>54</v>
      </c>
      <c r="M58" s="91"/>
      <c r="N58" s="96"/>
    </row>
    <row r="59" spans="1:13" ht="24.75" customHeight="1">
      <c r="A59" s="105">
        <v>1</v>
      </c>
      <c r="B59" s="106"/>
      <c r="C59" s="107"/>
      <c r="D59" s="53"/>
      <c r="E59" s="56"/>
      <c r="F59" s="51"/>
      <c r="G59" s="108"/>
      <c r="H59" s="51"/>
      <c r="I59" s="109"/>
      <c r="J59" s="56"/>
      <c r="K59" s="51"/>
      <c r="L59" s="110"/>
      <c r="M59" s="142"/>
    </row>
    <row r="60" spans="1:13" ht="24.75" customHeight="1">
      <c r="A60" s="105">
        <v>2</v>
      </c>
      <c r="B60" s="106"/>
      <c r="C60" s="107"/>
      <c r="D60" s="53"/>
      <c r="E60" s="56"/>
      <c r="F60" s="51"/>
      <c r="G60" s="108"/>
      <c r="H60" s="51"/>
      <c r="I60" s="109"/>
      <c r="J60" s="56"/>
      <c r="K60" s="51"/>
      <c r="L60" s="110"/>
      <c r="M60" s="142"/>
    </row>
    <row r="61" spans="1:13" ht="24.75" customHeight="1">
      <c r="A61" s="105">
        <v>3</v>
      </c>
      <c r="B61" s="106"/>
      <c r="C61" s="107"/>
      <c r="D61" s="53"/>
      <c r="E61" s="56"/>
      <c r="F61" s="51"/>
      <c r="G61" s="108"/>
      <c r="H61" s="51"/>
      <c r="I61" s="109"/>
      <c r="J61" s="56"/>
      <c r="K61" s="51"/>
      <c r="L61" s="110"/>
      <c r="M61" s="142"/>
    </row>
    <row r="62" spans="1:13" ht="24.75" customHeight="1">
      <c r="A62" s="105">
        <v>4</v>
      </c>
      <c r="B62" s="106"/>
      <c r="C62" s="107"/>
      <c r="D62" s="53"/>
      <c r="E62" s="56"/>
      <c r="F62" s="51"/>
      <c r="G62" s="108"/>
      <c r="H62" s="51"/>
      <c r="I62" s="109"/>
      <c r="J62" s="56"/>
      <c r="K62" s="51"/>
      <c r="L62" s="110"/>
      <c r="M62" s="142"/>
    </row>
    <row r="63" spans="1:13" ht="24.75" customHeight="1">
      <c r="A63" s="105">
        <v>5</v>
      </c>
      <c r="B63" s="106"/>
      <c r="C63" s="107"/>
      <c r="D63" s="53"/>
      <c r="E63" s="56"/>
      <c r="F63" s="51"/>
      <c r="G63" s="108"/>
      <c r="H63" s="51"/>
      <c r="I63" s="109"/>
      <c r="J63" s="56"/>
      <c r="K63" s="51"/>
      <c r="L63" s="110"/>
      <c r="M63" s="142"/>
    </row>
    <row r="64" spans="1:13" ht="24.75" customHeight="1">
      <c r="A64" s="105">
        <v>6</v>
      </c>
      <c r="B64" s="106"/>
      <c r="C64" s="107"/>
      <c r="D64" s="53"/>
      <c r="E64" s="56"/>
      <c r="F64" s="51"/>
      <c r="G64" s="108"/>
      <c r="H64" s="51"/>
      <c r="I64" s="109"/>
      <c r="J64" s="56"/>
      <c r="K64" s="51"/>
      <c r="L64" s="110"/>
      <c r="M64" s="142"/>
    </row>
    <row r="65" spans="1:13" ht="24.75" customHeight="1">
      <c r="A65" s="105">
        <v>7</v>
      </c>
      <c r="B65" s="106"/>
      <c r="C65" s="107"/>
      <c r="D65" s="53"/>
      <c r="E65" s="56"/>
      <c r="F65" s="51"/>
      <c r="G65" s="108"/>
      <c r="H65" s="51"/>
      <c r="I65" s="109"/>
      <c r="J65" s="56"/>
      <c r="K65" s="51"/>
      <c r="L65" s="110"/>
      <c r="M65" s="142"/>
    </row>
    <row r="66" spans="1:13" ht="24.75" customHeight="1">
      <c r="A66" s="105">
        <v>8</v>
      </c>
      <c r="B66" s="106"/>
      <c r="C66" s="107"/>
      <c r="D66" s="53"/>
      <c r="E66" s="56"/>
      <c r="F66" s="51"/>
      <c r="G66" s="108"/>
      <c r="H66" s="51"/>
      <c r="I66" s="109"/>
      <c r="J66" s="56"/>
      <c r="K66" s="51"/>
      <c r="L66" s="110"/>
      <c r="M66" s="142"/>
    </row>
    <row r="67" spans="1:13" ht="24.75" customHeight="1">
      <c r="A67" s="105">
        <v>9</v>
      </c>
      <c r="B67" s="106"/>
      <c r="C67" s="107"/>
      <c r="D67" s="53"/>
      <c r="E67" s="56"/>
      <c r="F67" s="51"/>
      <c r="G67" s="108"/>
      <c r="H67" s="51"/>
      <c r="I67" s="109"/>
      <c r="J67" s="56"/>
      <c r="K67" s="51"/>
      <c r="L67" s="110"/>
      <c r="M67" s="142"/>
    </row>
    <row r="68" spans="1:13" ht="24.75" customHeight="1">
      <c r="A68" s="105">
        <v>10</v>
      </c>
      <c r="B68" s="106"/>
      <c r="C68" s="107"/>
      <c r="D68" s="53"/>
      <c r="E68" s="56"/>
      <c r="F68" s="51"/>
      <c r="G68" s="108"/>
      <c r="H68" s="51"/>
      <c r="I68" s="109"/>
      <c r="J68" s="56"/>
      <c r="K68" s="51"/>
      <c r="L68" s="110"/>
      <c r="M68" s="142"/>
    </row>
    <row r="69" spans="1:13" ht="24.75" customHeight="1">
      <c r="A69" s="105">
        <v>11</v>
      </c>
      <c r="B69" s="106"/>
      <c r="C69" s="107"/>
      <c r="D69" s="53"/>
      <c r="E69" s="56"/>
      <c r="F69" s="51"/>
      <c r="G69" s="108"/>
      <c r="H69" s="51"/>
      <c r="I69" s="109"/>
      <c r="J69" s="56"/>
      <c r="K69" s="51"/>
      <c r="L69" s="110"/>
      <c r="M69" s="142"/>
    </row>
    <row r="70" spans="1:13" ht="24.75" customHeight="1">
      <c r="A70" s="105">
        <v>12</v>
      </c>
      <c r="B70" s="106"/>
      <c r="C70" s="107"/>
      <c r="D70" s="53"/>
      <c r="E70" s="56"/>
      <c r="F70" s="51"/>
      <c r="G70" s="108"/>
      <c r="H70" s="51"/>
      <c r="I70" s="109"/>
      <c r="J70" s="56"/>
      <c r="K70" s="51"/>
      <c r="L70" s="110"/>
      <c r="M70" s="142"/>
    </row>
    <row r="71" spans="1:13" ht="24.75" customHeight="1">
      <c r="A71" s="105">
        <v>13</v>
      </c>
      <c r="B71" s="106"/>
      <c r="C71" s="107"/>
      <c r="D71" s="53"/>
      <c r="E71" s="56"/>
      <c r="F71" s="51"/>
      <c r="G71" s="108"/>
      <c r="H71" s="51"/>
      <c r="I71" s="109"/>
      <c r="J71" s="56"/>
      <c r="K71" s="51"/>
      <c r="L71" s="110"/>
      <c r="M71" s="142"/>
    </row>
    <row r="72" spans="1:13" ht="24.75" customHeight="1">
      <c r="A72" s="105">
        <v>14</v>
      </c>
      <c r="B72" s="106"/>
      <c r="C72" s="107"/>
      <c r="D72" s="53"/>
      <c r="E72" s="56"/>
      <c r="F72" s="51"/>
      <c r="G72" s="108"/>
      <c r="H72" s="51"/>
      <c r="I72" s="109"/>
      <c r="J72" s="56"/>
      <c r="K72" s="51"/>
      <c r="L72" s="110"/>
      <c r="M72" s="142"/>
    </row>
    <row r="73" spans="1:13" ht="24.75" customHeight="1">
      <c r="A73" s="105">
        <v>15</v>
      </c>
      <c r="B73" s="106"/>
      <c r="C73" s="107"/>
      <c r="D73" s="53"/>
      <c r="E73" s="56"/>
      <c r="F73" s="51"/>
      <c r="G73" s="108"/>
      <c r="H73" s="51"/>
      <c r="I73" s="109"/>
      <c r="J73" s="56"/>
      <c r="K73" s="51"/>
      <c r="L73" s="110"/>
      <c r="M73" s="142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1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1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1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97" customFormat="1" ht="26.25" customHeight="1">
      <c r="A80" s="90" t="s">
        <v>45</v>
      </c>
      <c r="B80" s="91" t="s">
        <v>24</v>
      </c>
      <c r="C80" s="92" t="s">
        <v>25</v>
      </c>
      <c r="D80" s="93" t="s">
        <v>46</v>
      </c>
      <c r="E80" s="93"/>
      <c r="F80" s="93"/>
      <c r="G80" s="94" t="s">
        <v>47</v>
      </c>
      <c r="H80" s="94"/>
      <c r="I80" s="94"/>
      <c r="J80" s="95" t="s">
        <v>48</v>
      </c>
      <c r="K80" s="95"/>
      <c r="L80" s="95"/>
      <c r="M80" s="91" t="s">
        <v>49</v>
      </c>
      <c r="N80" s="96"/>
    </row>
    <row r="81" spans="1:14" s="97" customFormat="1" ht="55.5" customHeight="1">
      <c r="A81" s="90"/>
      <c r="B81" s="91"/>
      <c r="C81" s="92"/>
      <c r="D81" s="98" t="s">
        <v>50</v>
      </c>
      <c r="E81" s="99" t="s">
        <v>51</v>
      </c>
      <c r="F81" s="100" t="s">
        <v>52</v>
      </c>
      <c r="G81" s="101" t="s">
        <v>50</v>
      </c>
      <c r="H81" s="99" t="s">
        <v>51</v>
      </c>
      <c r="I81" s="102" t="s">
        <v>53</v>
      </c>
      <c r="J81" s="103" t="s">
        <v>50</v>
      </c>
      <c r="K81" s="99" t="s">
        <v>51</v>
      </c>
      <c r="L81" s="104" t="s">
        <v>54</v>
      </c>
      <c r="M81" s="91"/>
      <c r="N81" s="96"/>
    </row>
    <row r="82" spans="1:13" ht="24.75" customHeight="1">
      <c r="A82" s="105">
        <v>1</v>
      </c>
      <c r="B82" s="106">
        <v>618</v>
      </c>
      <c r="C82" s="107"/>
      <c r="D82" s="53">
        <v>5750</v>
      </c>
      <c r="E82" s="56"/>
      <c r="F82" s="51"/>
      <c r="G82" s="108">
        <v>3620</v>
      </c>
      <c r="H82" s="51">
        <v>199</v>
      </c>
      <c r="I82" s="109">
        <v>99.5</v>
      </c>
      <c r="J82" s="56"/>
      <c r="K82" s="51"/>
      <c r="L82" s="110"/>
      <c r="M82" s="142"/>
    </row>
    <row r="83" spans="1:13" ht="24.75" customHeight="1">
      <c r="A83" s="105">
        <v>2</v>
      </c>
      <c r="B83" s="106">
        <v>618</v>
      </c>
      <c r="C83" s="107"/>
      <c r="D83" s="53">
        <v>4980</v>
      </c>
      <c r="E83" s="56"/>
      <c r="F83" s="51"/>
      <c r="G83" s="108">
        <v>6570</v>
      </c>
      <c r="H83" s="51">
        <v>141</v>
      </c>
      <c r="I83" s="109">
        <v>70.5</v>
      </c>
      <c r="J83" s="56"/>
      <c r="K83" s="51"/>
      <c r="L83" s="110"/>
      <c r="M83" s="142"/>
    </row>
    <row r="84" spans="1:13" ht="24.75" customHeight="1">
      <c r="A84" s="105">
        <v>3</v>
      </c>
      <c r="B84" s="106"/>
      <c r="C84" s="107"/>
      <c r="D84" s="53"/>
      <c r="E84" s="56"/>
      <c r="F84" s="51"/>
      <c r="G84" s="108"/>
      <c r="H84" s="51"/>
      <c r="I84" s="109"/>
      <c r="J84" s="56"/>
      <c r="K84" s="51"/>
      <c r="L84" s="110"/>
      <c r="M84" s="142"/>
    </row>
    <row r="85" spans="1:13" ht="24.75" customHeight="1">
      <c r="A85" s="105">
        <v>4</v>
      </c>
      <c r="B85" s="106"/>
      <c r="C85" s="107"/>
      <c r="D85" s="53"/>
      <c r="E85" s="56"/>
      <c r="F85" s="51"/>
      <c r="G85" s="108"/>
      <c r="H85" s="51"/>
      <c r="I85" s="109"/>
      <c r="J85" s="56"/>
      <c r="K85" s="51"/>
      <c r="L85" s="110"/>
      <c r="M85" s="142"/>
    </row>
    <row r="86" spans="1:13" ht="24.75" customHeight="1">
      <c r="A86" s="105">
        <v>5</v>
      </c>
      <c r="B86" s="106"/>
      <c r="C86" s="107"/>
      <c r="D86" s="53"/>
      <c r="E86" s="56"/>
      <c r="F86" s="51"/>
      <c r="G86" s="108"/>
      <c r="H86" s="51"/>
      <c r="I86" s="109"/>
      <c r="J86" s="56"/>
      <c r="K86" s="51"/>
      <c r="L86" s="110"/>
      <c r="M86" s="142"/>
    </row>
    <row r="87" spans="1:13" ht="24.75" customHeight="1">
      <c r="A87" s="105">
        <v>6</v>
      </c>
      <c r="B87" s="106"/>
      <c r="C87" s="107"/>
      <c r="D87" s="53"/>
      <c r="E87" s="56"/>
      <c r="F87" s="51"/>
      <c r="G87" s="108"/>
      <c r="H87" s="51"/>
      <c r="I87" s="109"/>
      <c r="J87" s="56"/>
      <c r="K87" s="51"/>
      <c r="L87" s="110"/>
      <c r="M87" s="142"/>
    </row>
    <row r="88" spans="1:13" ht="24.75" customHeight="1">
      <c r="A88" s="105">
        <v>7</v>
      </c>
      <c r="B88" s="106"/>
      <c r="C88" s="107"/>
      <c r="D88" s="53"/>
      <c r="E88" s="56"/>
      <c r="F88" s="51"/>
      <c r="G88" s="108"/>
      <c r="H88" s="51"/>
      <c r="I88" s="109"/>
      <c r="J88" s="56"/>
      <c r="K88" s="51"/>
      <c r="L88" s="110"/>
      <c r="M88" s="142"/>
    </row>
    <row r="89" spans="1:13" ht="24.75" customHeight="1">
      <c r="A89" s="105">
        <v>8</v>
      </c>
      <c r="B89" s="106"/>
      <c r="C89" s="107"/>
      <c r="D89" s="53"/>
      <c r="E89" s="56"/>
      <c r="F89" s="51"/>
      <c r="G89" s="108"/>
      <c r="H89" s="51"/>
      <c r="I89" s="109"/>
      <c r="J89" s="56"/>
      <c r="K89" s="51"/>
      <c r="L89" s="110"/>
      <c r="M89" s="142"/>
    </row>
    <row r="90" spans="1:13" ht="24.75" customHeight="1">
      <c r="A90" s="105">
        <v>9</v>
      </c>
      <c r="B90" s="106"/>
      <c r="C90" s="107"/>
      <c r="D90" s="53"/>
      <c r="E90" s="56"/>
      <c r="F90" s="51"/>
      <c r="G90" s="108"/>
      <c r="H90" s="51"/>
      <c r="I90" s="109"/>
      <c r="J90" s="56"/>
      <c r="K90" s="51"/>
      <c r="L90" s="110"/>
      <c r="M90" s="142"/>
    </row>
    <row r="91" spans="1:13" ht="24.75" customHeight="1">
      <c r="A91" s="105">
        <v>10</v>
      </c>
      <c r="B91" s="106"/>
      <c r="C91" s="107"/>
      <c r="D91" s="53"/>
      <c r="E91" s="56"/>
      <c r="F91" s="51"/>
      <c r="G91" s="108"/>
      <c r="H91" s="51"/>
      <c r="I91" s="109"/>
      <c r="J91" s="56"/>
      <c r="K91" s="51"/>
      <c r="L91" s="110"/>
      <c r="M91" s="142"/>
    </row>
    <row r="92" spans="1:13" ht="24.75" customHeight="1">
      <c r="A92" s="105">
        <v>11</v>
      </c>
      <c r="B92" s="106"/>
      <c r="C92" s="107"/>
      <c r="D92" s="53"/>
      <c r="E92" s="56"/>
      <c r="F92" s="51"/>
      <c r="G92" s="108"/>
      <c r="H92" s="51"/>
      <c r="I92" s="109"/>
      <c r="J92" s="56"/>
      <c r="K92" s="51"/>
      <c r="L92" s="110"/>
      <c r="M92" s="142"/>
    </row>
    <row r="93" spans="1:13" ht="24.75" customHeight="1">
      <c r="A93" s="105">
        <v>12</v>
      </c>
      <c r="B93" s="106"/>
      <c r="C93" s="107"/>
      <c r="D93" s="53"/>
      <c r="E93" s="56"/>
      <c r="F93" s="51"/>
      <c r="G93" s="108"/>
      <c r="H93" s="51"/>
      <c r="I93" s="109"/>
      <c r="J93" s="56"/>
      <c r="K93" s="51"/>
      <c r="L93" s="110"/>
      <c r="M93" s="142"/>
    </row>
    <row r="94" spans="1:13" ht="24.75" customHeight="1">
      <c r="A94" s="105">
        <v>13</v>
      </c>
      <c r="B94" s="106"/>
      <c r="C94" s="107"/>
      <c r="D94" s="53"/>
      <c r="E94" s="56"/>
      <c r="F94" s="51"/>
      <c r="G94" s="108"/>
      <c r="H94" s="51"/>
      <c r="I94" s="109"/>
      <c r="J94" s="56"/>
      <c r="K94" s="51"/>
      <c r="L94" s="110"/>
      <c r="M94" s="142"/>
    </row>
    <row r="95" spans="1:13" ht="24.75" customHeight="1">
      <c r="A95" s="105">
        <v>14</v>
      </c>
      <c r="B95" s="142"/>
      <c r="C95" s="143"/>
      <c r="D95" s="144"/>
      <c r="E95" s="145"/>
      <c r="F95" s="146"/>
      <c r="G95" s="147"/>
      <c r="H95" s="146"/>
      <c r="I95" s="148"/>
      <c r="J95" s="145"/>
      <c r="K95" s="146"/>
      <c r="L95" s="149"/>
      <c r="M95" s="142"/>
    </row>
    <row r="96" spans="1:13" ht="24.75" customHeight="1">
      <c r="A96" s="105">
        <v>15</v>
      </c>
      <c r="B96" s="142"/>
      <c r="C96" s="143"/>
      <c r="D96" s="144"/>
      <c r="E96" s="145"/>
      <c r="F96" s="146"/>
      <c r="G96" s="147"/>
      <c r="H96" s="146"/>
      <c r="I96" s="148"/>
      <c r="J96" s="145"/>
      <c r="K96" s="146"/>
      <c r="L96" s="149"/>
      <c r="M96" s="142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1">
        <f>(SUM(D82:D96)/1000)+(SUM(G82:G96)/1000)+(SUM(J82:J96)/1000)</f>
        <v>20.92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1">
        <f>(SUM(E82:E96))+(SUM(H82:H96))+(SUM(K82:K96))</f>
        <v>340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1">
        <f>(SUM(F82:F96))+(SUM(I82:I96))+(SUM(L82:L96))</f>
        <v>170</v>
      </c>
    </row>
    <row r="100" spans="1:10" ht="24.75" customHeight="1">
      <c r="A100" s="112"/>
      <c r="B100" s="112"/>
      <c r="C100" s="112"/>
      <c r="D100" s="112"/>
      <c r="E100" s="112"/>
      <c r="F100" s="112"/>
      <c r="G100" s="112"/>
      <c r="H100" s="112"/>
      <c r="I100" s="112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5" customFormat="1" ht="15">
      <c r="A102" s="113" t="s">
        <v>61</v>
      </c>
      <c r="B102" s="113"/>
      <c r="C102" s="113"/>
      <c r="D102" s="113"/>
      <c r="E102" s="114">
        <v>2</v>
      </c>
      <c r="F102" s="115" t="s">
        <v>17</v>
      </c>
    </row>
    <row r="103" spans="1:6" s="115" customFormat="1" ht="23.25" customHeight="1">
      <c r="A103" s="113" t="s">
        <v>62</v>
      </c>
      <c r="B103" s="113"/>
      <c r="C103" s="113"/>
      <c r="D103" s="113"/>
      <c r="E103" s="114">
        <v>35</v>
      </c>
      <c r="F103" s="115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B1">
      <selection activeCell="E3" sqref="E3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7" width="10.421875" style="0" customWidth="1"/>
    <col min="8" max="8" width="11.57421875" style="0" customWidth="1"/>
    <col min="9" max="9" width="11.140625" style="0" customWidth="1"/>
    <col min="10" max="10" width="12.1406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2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34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5"/>
      <c r="K6" s="8"/>
    </row>
    <row r="7" spans="1:11" ht="36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34"/>
      <c r="J7" s="35"/>
      <c r="K7" s="8"/>
    </row>
    <row r="8" spans="1:11" ht="24.75" customHeight="1">
      <c r="A8" s="37" t="s">
        <v>33</v>
      </c>
      <c r="B8" s="38">
        <v>1</v>
      </c>
      <c r="C8" s="38">
        <v>609</v>
      </c>
      <c r="D8" s="39"/>
      <c r="E8" s="40"/>
      <c r="F8" s="38">
        <v>940</v>
      </c>
      <c r="G8" s="41"/>
      <c r="H8" s="116">
        <f aca="true" t="shared" si="0" ref="H8:H22">SUM(E8:G8)</f>
        <v>940</v>
      </c>
      <c r="I8" s="43"/>
      <c r="J8" s="44" t="s">
        <v>34</v>
      </c>
      <c r="K8" s="8"/>
    </row>
    <row r="9" spans="1:11" ht="24.75" customHeight="1">
      <c r="A9" s="37"/>
      <c r="B9" s="25">
        <v>2</v>
      </c>
      <c r="C9" s="25">
        <v>616</v>
      </c>
      <c r="D9" s="45"/>
      <c r="E9" s="46">
        <v>100</v>
      </c>
      <c r="F9" s="25">
        <v>900</v>
      </c>
      <c r="G9" s="47"/>
      <c r="H9" s="48">
        <f t="shared" si="0"/>
        <v>1000</v>
      </c>
      <c r="I9" s="49"/>
      <c r="J9" s="50" t="s">
        <v>35</v>
      </c>
      <c r="K9" s="8"/>
    </row>
    <row r="10" spans="1:11" ht="24.75" customHeight="1">
      <c r="A10" s="37"/>
      <c r="B10" s="25">
        <v>3</v>
      </c>
      <c r="C10" s="25">
        <v>610</v>
      </c>
      <c r="D10" s="45"/>
      <c r="E10" s="46">
        <v>100</v>
      </c>
      <c r="F10" s="25">
        <v>800</v>
      </c>
      <c r="G10" s="47"/>
      <c r="H10" s="48">
        <f t="shared" si="0"/>
        <v>900</v>
      </c>
      <c r="I10" s="49"/>
      <c r="J10" s="50" t="s">
        <v>38</v>
      </c>
      <c r="K10" s="8"/>
    </row>
    <row r="11" spans="1:11" ht="24.75" customHeight="1">
      <c r="A11" s="37"/>
      <c r="B11" s="25">
        <v>4</v>
      </c>
      <c r="C11" s="25">
        <v>611</v>
      </c>
      <c r="D11" s="45"/>
      <c r="E11" s="46"/>
      <c r="F11" s="25">
        <v>850</v>
      </c>
      <c r="G11" s="47"/>
      <c r="H11" s="48">
        <f t="shared" si="0"/>
        <v>850</v>
      </c>
      <c r="I11" s="49"/>
      <c r="J11" s="50" t="s">
        <v>36</v>
      </c>
      <c r="K11" s="8"/>
    </row>
    <row r="12" spans="1:11" ht="24.75" customHeight="1">
      <c r="A12" s="37"/>
      <c r="B12" s="25">
        <v>5</v>
      </c>
      <c r="C12" s="25">
        <v>609</v>
      </c>
      <c r="D12" s="45"/>
      <c r="E12" s="46">
        <v>100</v>
      </c>
      <c r="F12" s="25">
        <v>1000</v>
      </c>
      <c r="G12" s="47"/>
      <c r="H12" s="48">
        <f t="shared" si="0"/>
        <v>1100</v>
      </c>
      <c r="I12" s="49"/>
      <c r="J12" s="50" t="s">
        <v>34</v>
      </c>
      <c r="K12" s="8"/>
    </row>
    <row r="13" spans="1:11" ht="24.75" customHeight="1">
      <c r="A13" s="37"/>
      <c r="B13" s="25">
        <v>6</v>
      </c>
      <c r="C13" s="25">
        <v>613</v>
      </c>
      <c r="D13" s="45"/>
      <c r="E13" s="46"/>
      <c r="F13" s="25">
        <v>1060</v>
      </c>
      <c r="G13" s="47"/>
      <c r="H13" s="48">
        <f t="shared" si="0"/>
        <v>1060</v>
      </c>
      <c r="I13" s="49"/>
      <c r="J13" s="50" t="s">
        <v>35</v>
      </c>
      <c r="K13" s="8"/>
    </row>
    <row r="14" spans="1:10" ht="24.75" customHeight="1">
      <c r="A14" s="37"/>
      <c r="B14" s="25">
        <v>7</v>
      </c>
      <c r="C14" s="25">
        <v>615</v>
      </c>
      <c r="D14" s="45"/>
      <c r="E14" s="46"/>
      <c r="F14" s="25">
        <v>830</v>
      </c>
      <c r="G14" s="47"/>
      <c r="H14" s="48">
        <f t="shared" si="0"/>
        <v>830</v>
      </c>
      <c r="I14" s="49"/>
      <c r="J14" s="50" t="s">
        <v>34</v>
      </c>
    </row>
    <row r="15" spans="1:10" ht="24.75" customHeight="1">
      <c r="A15" s="37"/>
      <c r="B15" s="25">
        <v>8</v>
      </c>
      <c r="C15" s="25">
        <v>463</v>
      </c>
      <c r="D15" s="45"/>
      <c r="E15" s="46"/>
      <c r="F15" s="25">
        <v>1230</v>
      </c>
      <c r="G15" s="47"/>
      <c r="H15" s="48">
        <f t="shared" si="0"/>
        <v>1230</v>
      </c>
      <c r="I15" s="49"/>
      <c r="J15" s="50" t="s">
        <v>37</v>
      </c>
    </row>
    <row r="16" spans="1:10" ht="24.75" customHeight="1">
      <c r="A16" s="37"/>
      <c r="B16" s="25">
        <v>9</v>
      </c>
      <c r="C16" s="25">
        <v>370</v>
      </c>
      <c r="D16" s="45"/>
      <c r="E16" s="46"/>
      <c r="F16" s="25"/>
      <c r="G16" s="47"/>
      <c r="H16" s="48">
        <f t="shared" si="0"/>
        <v>0</v>
      </c>
      <c r="I16" s="49">
        <v>910</v>
      </c>
      <c r="J16" s="50" t="s">
        <v>39</v>
      </c>
    </row>
    <row r="17" spans="1:10" ht="24.75" customHeight="1">
      <c r="A17" s="37"/>
      <c r="B17" s="25">
        <v>10</v>
      </c>
      <c r="C17" s="25">
        <v>611</v>
      </c>
      <c r="D17" s="45"/>
      <c r="E17" s="46"/>
      <c r="F17" s="25">
        <v>1210</v>
      </c>
      <c r="G17" s="47"/>
      <c r="H17" s="48">
        <f t="shared" si="0"/>
        <v>1210</v>
      </c>
      <c r="I17" s="49"/>
      <c r="J17" s="50" t="s">
        <v>36</v>
      </c>
    </row>
    <row r="18" spans="1:10" ht="24.75" customHeight="1">
      <c r="A18" s="37"/>
      <c r="B18" s="25">
        <v>11</v>
      </c>
      <c r="C18" s="25"/>
      <c r="D18" s="45"/>
      <c r="E18" s="46"/>
      <c r="F18" s="25"/>
      <c r="G18" s="47"/>
      <c r="H18" s="48">
        <f t="shared" si="0"/>
        <v>0</v>
      </c>
      <c r="I18" s="49"/>
      <c r="J18" s="50"/>
    </row>
    <row r="19" spans="1:10" ht="24.75" customHeight="1">
      <c r="A19" s="37"/>
      <c r="B19" s="25">
        <v>12</v>
      </c>
      <c r="C19" s="25"/>
      <c r="D19" s="45"/>
      <c r="E19" s="46"/>
      <c r="F19" s="25"/>
      <c r="G19" s="47"/>
      <c r="H19" s="48">
        <f t="shared" si="0"/>
        <v>0</v>
      </c>
      <c r="I19" s="49"/>
      <c r="J19" s="50"/>
    </row>
    <row r="20" spans="1:10" ht="24.75" customHeight="1">
      <c r="A20" s="37"/>
      <c r="B20" s="25">
        <v>13</v>
      </c>
      <c r="C20" s="25"/>
      <c r="D20" s="45"/>
      <c r="E20" s="46"/>
      <c r="F20" s="25"/>
      <c r="G20" s="47"/>
      <c r="H20" s="48">
        <f t="shared" si="0"/>
        <v>0</v>
      </c>
      <c r="I20" s="49"/>
      <c r="J20" s="50"/>
    </row>
    <row r="21" spans="1:10" ht="24.75" customHeight="1">
      <c r="A21" s="37"/>
      <c r="B21" s="25">
        <v>14</v>
      </c>
      <c r="C21" s="25"/>
      <c r="D21" s="45"/>
      <c r="E21" s="46"/>
      <c r="F21" s="25"/>
      <c r="G21" s="47"/>
      <c r="H21" s="48">
        <f t="shared" si="0"/>
        <v>0</v>
      </c>
      <c r="I21" s="49"/>
      <c r="J21" s="50"/>
    </row>
    <row r="22" spans="1:10" ht="24.75" customHeight="1">
      <c r="A22" s="37"/>
      <c r="B22" s="57">
        <v>15</v>
      </c>
      <c r="C22" s="57"/>
      <c r="D22" s="117"/>
      <c r="E22" s="118"/>
      <c r="F22" s="57"/>
      <c r="G22" s="119"/>
      <c r="H22" s="120">
        <f t="shared" si="0"/>
        <v>0</v>
      </c>
      <c r="I22" s="121"/>
      <c r="J22" s="122"/>
    </row>
    <row r="23" spans="1:11" ht="31.5" customHeight="1">
      <c r="A23" s="123" t="s">
        <v>22</v>
      </c>
      <c r="B23" s="124" t="s">
        <v>23</v>
      </c>
      <c r="C23" s="124" t="s">
        <v>24</v>
      </c>
      <c r="D23" s="125" t="s">
        <v>25</v>
      </c>
      <c r="E23" s="68" t="s">
        <v>26</v>
      </c>
      <c r="F23" s="68"/>
      <c r="G23" s="68"/>
      <c r="H23" s="126" t="s">
        <v>27</v>
      </c>
      <c r="I23" s="127" t="s">
        <v>28</v>
      </c>
      <c r="J23" s="128" t="s">
        <v>29</v>
      </c>
      <c r="K23" s="8"/>
    </row>
    <row r="24" spans="1:11" ht="31.5" customHeight="1">
      <c r="A24" s="123"/>
      <c r="B24" s="124"/>
      <c r="C24" s="124"/>
      <c r="D24" s="125"/>
      <c r="E24" s="68"/>
      <c r="F24" s="68"/>
      <c r="G24" s="68"/>
      <c r="H24" s="126"/>
      <c r="I24" s="127"/>
      <c r="J24" s="128"/>
      <c r="K24" s="8"/>
    </row>
    <row r="25" spans="1:11" ht="40.5" customHeight="1">
      <c r="A25" s="123"/>
      <c r="B25" s="124"/>
      <c r="C25" s="124"/>
      <c r="D25" s="125"/>
      <c r="E25" s="129" t="s">
        <v>30</v>
      </c>
      <c r="F25" s="130" t="s">
        <v>31</v>
      </c>
      <c r="G25" s="131" t="s">
        <v>32</v>
      </c>
      <c r="H25" s="126"/>
      <c r="I25" s="127"/>
      <c r="J25" s="128"/>
      <c r="K25" s="8"/>
    </row>
    <row r="26" spans="1:10" ht="24.75" customHeight="1">
      <c r="A26" s="71" t="s">
        <v>40</v>
      </c>
      <c r="B26" s="132">
        <v>16</v>
      </c>
      <c r="C26" s="132">
        <v>610</v>
      </c>
      <c r="D26" s="133"/>
      <c r="E26" s="134">
        <v>900</v>
      </c>
      <c r="F26" s="132">
        <v>670</v>
      </c>
      <c r="G26" s="135"/>
      <c r="H26" s="136">
        <f aca="true" t="shared" si="1" ref="H26:H35">SUM(E26:G26)</f>
        <v>1570</v>
      </c>
      <c r="I26" s="137"/>
      <c r="J26" s="138" t="s">
        <v>38</v>
      </c>
    </row>
    <row r="27" spans="1:10" ht="24.75" customHeight="1">
      <c r="A27" s="71"/>
      <c r="B27" s="57">
        <v>17</v>
      </c>
      <c r="C27" s="25">
        <v>615</v>
      </c>
      <c r="D27" s="45"/>
      <c r="E27" s="46">
        <v>900</v>
      </c>
      <c r="F27" s="25">
        <v>640</v>
      </c>
      <c r="G27" s="47"/>
      <c r="H27" s="48">
        <f t="shared" si="1"/>
        <v>1540</v>
      </c>
      <c r="I27" s="49"/>
      <c r="J27" s="50" t="s">
        <v>34</v>
      </c>
    </row>
    <row r="28" spans="1:10" ht="24.75" customHeight="1">
      <c r="A28" s="71"/>
      <c r="B28" s="25">
        <v>18</v>
      </c>
      <c r="C28" s="25">
        <v>616</v>
      </c>
      <c r="D28" s="45"/>
      <c r="E28" s="46">
        <v>700</v>
      </c>
      <c r="F28" s="25">
        <v>280</v>
      </c>
      <c r="G28" s="47"/>
      <c r="H28" s="48">
        <f t="shared" si="1"/>
        <v>980</v>
      </c>
      <c r="I28" s="49"/>
      <c r="J28" s="50" t="s">
        <v>35</v>
      </c>
    </row>
    <row r="29" spans="1:10" ht="24.75" customHeight="1">
      <c r="A29" s="71"/>
      <c r="B29" s="25">
        <v>19</v>
      </c>
      <c r="C29" s="25">
        <v>610</v>
      </c>
      <c r="D29" s="45"/>
      <c r="E29" s="46">
        <v>700</v>
      </c>
      <c r="F29" s="25">
        <v>410</v>
      </c>
      <c r="G29" s="47"/>
      <c r="H29" s="48">
        <f t="shared" si="1"/>
        <v>1110</v>
      </c>
      <c r="I29" s="49"/>
      <c r="J29" s="50" t="s">
        <v>38</v>
      </c>
    </row>
    <row r="30" spans="1:10" ht="24.75" customHeight="1">
      <c r="A30" s="71"/>
      <c r="B30" s="25">
        <v>20</v>
      </c>
      <c r="C30" s="25">
        <v>615</v>
      </c>
      <c r="D30" s="45"/>
      <c r="E30" s="46">
        <v>800</v>
      </c>
      <c r="F30" s="25">
        <v>480</v>
      </c>
      <c r="G30" s="47"/>
      <c r="H30" s="48">
        <f t="shared" si="1"/>
        <v>1280</v>
      </c>
      <c r="I30" s="49"/>
      <c r="J30" s="50" t="s">
        <v>34</v>
      </c>
    </row>
    <row r="31" spans="1:10" ht="24.75" customHeight="1">
      <c r="A31" s="71"/>
      <c r="B31" s="25">
        <v>21</v>
      </c>
      <c r="C31" s="25">
        <v>616</v>
      </c>
      <c r="D31" s="45"/>
      <c r="E31" s="46">
        <v>500</v>
      </c>
      <c r="F31" s="25">
        <v>390</v>
      </c>
      <c r="G31" s="47"/>
      <c r="H31" s="48">
        <f t="shared" si="1"/>
        <v>890</v>
      </c>
      <c r="I31" s="49"/>
      <c r="J31" s="50" t="s">
        <v>35</v>
      </c>
    </row>
    <row r="32" spans="1:10" ht="24.75" customHeight="1">
      <c r="A32" s="71"/>
      <c r="B32" s="25">
        <v>22</v>
      </c>
      <c r="C32" s="25"/>
      <c r="D32" s="45"/>
      <c r="E32" s="46"/>
      <c r="F32" s="25"/>
      <c r="G32" s="47"/>
      <c r="H32" s="48">
        <f t="shared" si="1"/>
        <v>0</v>
      </c>
      <c r="I32" s="49"/>
      <c r="J32" s="50"/>
    </row>
    <row r="33" spans="1:10" ht="24.75" customHeight="1">
      <c r="A33" s="71"/>
      <c r="B33" s="25">
        <v>23</v>
      </c>
      <c r="C33" s="25"/>
      <c r="D33" s="45"/>
      <c r="E33" s="46"/>
      <c r="F33" s="25"/>
      <c r="G33" s="47"/>
      <c r="H33" s="48">
        <f t="shared" si="1"/>
        <v>0</v>
      </c>
      <c r="I33" s="49"/>
      <c r="J33" s="50"/>
    </row>
    <row r="34" spans="1:10" ht="24.75" customHeight="1">
      <c r="A34" s="71"/>
      <c r="B34" s="25">
        <v>24</v>
      </c>
      <c r="C34" s="25"/>
      <c r="D34" s="45"/>
      <c r="E34" s="46"/>
      <c r="F34" s="25"/>
      <c r="G34" s="47"/>
      <c r="H34" s="48">
        <f t="shared" si="1"/>
        <v>0</v>
      </c>
      <c r="I34" s="49"/>
      <c r="J34" s="50"/>
    </row>
    <row r="35" spans="1:10" ht="24.75" customHeight="1">
      <c r="A35" s="71"/>
      <c r="B35" s="57">
        <v>25</v>
      </c>
      <c r="C35" s="57"/>
      <c r="D35" s="117"/>
      <c r="E35" s="118"/>
      <c r="F35" s="57"/>
      <c r="G35" s="119"/>
      <c r="H35" s="62">
        <f t="shared" si="1"/>
        <v>0</v>
      </c>
      <c r="I35" s="121"/>
      <c r="J35" s="122"/>
    </row>
    <row r="36" spans="1:11" ht="31.5" customHeight="1">
      <c r="A36" s="123" t="s">
        <v>22</v>
      </c>
      <c r="B36" s="124" t="s">
        <v>23</v>
      </c>
      <c r="C36" s="124" t="s">
        <v>24</v>
      </c>
      <c r="D36" s="125" t="s">
        <v>25</v>
      </c>
      <c r="E36" s="68" t="s">
        <v>26</v>
      </c>
      <c r="F36" s="68"/>
      <c r="G36" s="68"/>
      <c r="H36" s="126" t="s">
        <v>27</v>
      </c>
      <c r="I36" s="127" t="s">
        <v>28</v>
      </c>
      <c r="J36" s="128" t="s">
        <v>29</v>
      </c>
      <c r="K36" s="8"/>
    </row>
    <row r="37" spans="1:11" ht="31.5" customHeight="1">
      <c r="A37" s="123"/>
      <c r="B37" s="124"/>
      <c r="C37" s="124"/>
      <c r="D37" s="125"/>
      <c r="E37" s="68"/>
      <c r="F37" s="68"/>
      <c r="G37" s="68"/>
      <c r="H37" s="126"/>
      <c r="I37" s="127"/>
      <c r="J37" s="128"/>
      <c r="K37" s="8"/>
    </row>
    <row r="38" spans="1:11" ht="40.5" customHeight="1">
      <c r="A38" s="123"/>
      <c r="B38" s="124"/>
      <c r="C38" s="124"/>
      <c r="D38" s="125"/>
      <c r="E38" s="129" t="s">
        <v>30</v>
      </c>
      <c r="F38" s="130" t="s">
        <v>31</v>
      </c>
      <c r="G38" s="131" t="s">
        <v>32</v>
      </c>
      <c r="H38" s="126"/>
      <c r="I38" s="127"/>
      <c r="J38" s="128"/>
      <c r="K38" s="8"/>
    </row>
    <row r="39" spans="1:10" ht="24.75" customHeight="1">
      <c r="A39" s="37" t="s">
        <v>41</v>
      </c>
      <c r="B39" s="38">
        <v>26</v>
      </c>
      <c r="C39" s="38">
        <v>610</v>
      </c>
      <c r="D39" s="39"/>
      <c r="E39" s="40">
        <v>600</v>
      </c>
      <c r="F39" s="38">
        <v>510</v>
      </c>
      <c r="G39" s="41"/>
      <c r="H39" s="62">
        <f aca="true" t="shared" si="2" ref="H39:H48">SUM(E39:G39)</f>
        <v>1110</v>
      </c>
      <c r="I39" s="43"/>
      <c r="J39" s="44" t="s">
        <v>38</v>
      </c>
    </row>
    <row r="40" spans="1:10" ht="24.75" customHeight="1">
      <c r="A40" s="37"/>
      <c r="B40" s="57">
        <v>27</v>
      </c>
      <c r="C40" s="25">
        <v>615</v>
      </c>
      <c r="D40" s="45"/>
      <c r="E40" s="46"/>
      <c r="F40" s="25">
        <v>500</v>
      </c>
      <c r="G40" s="47"/>
      <c r="H40" s="62">
        <f t="shared" si="2"/>
        <v>500</v>
      </c>
      <c r="I40" s="49">
        <v>270</v>
      </c>
      <c r="J40" s="50" t="s">
        <v>34</v>
      </c>
    </row>
    <row r="41" spans="1:10" ht="24.75" customHeight="1">
      <c r="A41" s="37"/>
      <c r="B41" s="25">
        <v>28</v>
      </c>
      <c r="C41" s="25">
        <v>610</v>
      </c>
      <c r="D41" s="45"/>
      <c r="E41" s="46">
        <v>540</v>
      </c>
      <c r="F41" s="25">
        <v>400</v>
      </c>
      <c r="G41" s="47"/>
      <c r="H41" s="62">
        <f t="shared" si="2"/>
        <v>940</v>
      </c>
      <c r="I41" s="49"/>
      <c r="J41" s="50" t="s">
        <v>38</v>
      </c>
    </row>
    <row r="42" spans="1:10" ht="24.75" customHeight="1">
      <c r="A42" s="37"/>
      <c r="B42" s="25">
        <v>29</v>
      </c>
      <c r="C42" s="25">
        <v>569</v>
      </c>
      <c r="D42" s="45"/>
      <c r="E42" s="46"/>
      <c r="F42" s="25"/>
      <c r="G42" s="47"/>
      <c r="H42" s="62">
        <f t="shared" si="2"/>
        <v>0</v>
      </c>
      <c r="I42" s="49">
        <v>540</v>
      </c>
      <c r="J42" s="50" t="s">
        <v>38</v>
      </c>
    </row>
    <row r="43" spans="1:10" ht="24.75" customHeight="1">
      <c r="A43" s="37"/>
      <c r="B43" s="25">
        <v>30</v>
      </c>
      <c r="C43" s="25">
        <v>616</v>
      </c>
      <c r="D43" s="45"/>
      <c r="E43" s="46">
        <v>550</v>
      </c>
      <c r="F43" s="25">
        <v>900</v>
      </c>
      <c r="G43" s="47"/>
      <c r="H43" s="62">
        <f t="shared" si="2"/>
        <v>1450</v>
      </c>
      <c r="I43" s="49"/>
      <c r="J43" s="50" t="s">
        <v>35</v>
      </c>
    </row>
    <row r="44" spans="1:10" ht="24.75" customHeight="1">
      <c r="A44" s="37"/>
      <c r="B44" s="25">
        <v>31</v>
      </c>
      <c r="C44" s="25">
        <v>615</v>
      </c>
      <c r="D44" s="45"/>
      <c r="E44" s="46"/>
      <c r="F44" s="25">
        <v>500</v>
      </c>
      <c r="G44" s="47"/>
      <c r="H44" s="62">
        <f t="shared" si="2"/>
        <v>500</v>
      </c>
      <c r="I44" s="49">
        <v>420</v>
      </c>
      <c r="J44" s="50" t="s">
        <v>34</v>
      </c>
    </row>
    <row r="45" spans="1:10" ht="24.75" customHeight="1">
      <c r="A45" s="37"/>
      <c r="B45" s="25">
        <v>32</v>
      </c>
      <c r="C45" s="25"/>
      <c r="D45" s="45"/>
      <c r="E45" s="46"/>
      <c r="F45" s="25"/>
      <c r="G45" s="47"/>
      <c r="H45" s="62">
        <f t="shared" si="2"/>
        <v>0</v>
      </c>
      <c r="I45" s="49"/>
      <c r="J45" s="50"/>
    </row>
    <row r="46" spans="1:10" ht="24.75" customHeight="1">
      <c r="A46" s="37"/>
      <c r="B46" s="25">
        <v>33</v>
      </c>
      <c r="C46" s="25"/>
      <c r="D46" s="45"/>
      <c r="E46" s="46"/>
      <c r="F46" s="25"/>
      <c r="G46" s="47"/>
      <c r="H46" s="62">
        <f t="shared" si="2"/>
        <v>0</v>
      </c>
      <c r="I46" s="49"/>
      <c r="J46" s="50"/>
    </row>
    <row r="47" spans="1:10" ht="24.75" customHeight="1">
      <c r="A47" s="37"/>
      <c r="B47" s="82">
        <v>34</v>
      </c>
      <c r="C47" s="57"/>
      <c r="D47" s="117"/>
      <c r="E47" s="46"/>
      <c r="F47" s="25"/>
      <c r="G47" s="47"/>
      <c r="H47" s="62">
        <f t="shared" si="2"/>
        <v>0</v>
      </c>
      <c r="I47" s="49"/>
      <c r="J47" s="50"/>
    </row>
    <row r="48" spans="1:10" ht="24.75" customHeight="1">
      <c r="A48" s="37"/>
      <c r="B48" s="57">
        <v>35</v>
      </c>
      <c r="C48" s="57"/>
      <c r="D48" s="117"/>
      <c r="E48" s="118"/>
      <c r="F48" s="57"/>
      <c r="G48" s="119"/>
      <c r="H48" s="62">
        <f t="shared" si="2"/>
        <v>0</v>
      </c>
      <c r="I48" s="121"/>
      <c r="J48" s="122"/>
    </row>
    <row r="49" spans="1:10" ht="30" customHeight="1">
      <c r="A49" s="83" t="s">
        <v>4</v>
      </c>
      <c r="B49" s="83"/>
      <c r="C49" s="83"/>
      <c r="D49" s="83"/>
      <c r="E49" s="84">
        <f>SUM(E8:E48)</f>
        <v>6490</v>
      </c>
      <c r="F49" s="85"/>
      <c r="G49" s="85"/>
      <c r="H49" s="85"/>
      <c r="I49" s="85"/>
      <c r="J49" s="85"/>
    </row>
    <row r="50" spans="1:10" ht="28.5" customHeight="1">
      <c r="A50" s="83" t="s">
        <v>5</v>
      </c>
      <c r="B50" s="83"/>
      <c r="C50" s="83"/>
      <c r="D50" s="83"/>
      <c r="E50" s="83"/>
      <c r="F50" s="84">
        <f>SUM(F8:F48)</f>
        <v>14500</v>
      </c>
      <c r="G50" s="85"/>
      <c r="H50" s="85"/>
      <c r="I50" s="85"/>
      <c r="J50" s="85"/>
    </row>
    <row r="51" spans="1:10" ht="24.75" customHeight="1">
      <c r="A51" s="83" t="s">
        <v>6</v>
      </c>
      <c r="B51" s="83"/>
      <c r="C51" s="83"/>
      <c r="D51" s="83"/>
      <c r="E51" s="83"/>
      <c r="F51" s="83"/>
      <c r="G51" s="86">
        <f>SUM(G8:G48)</f>
        <v>0</v>
      </c>
      <c r="H51" s="85"/>
      <c r="I51" s="85"/>
      <c r="J51" s="85"/>
    </row>
    <row r="52" spans="1:10" ht="28.5" customHeight="1">
      <c r="A52" s="83" t="s">
        <v>7</v>
      </c>
      <c r="B52" s="83"/>
      <c r="C52" s="83"/>
      <c r="D52" s="83"/>
      <c r="E52" s="83"/>
      <c r="F52" s="83"/>
      <c r="G52" s="83"/>
      <c r="H52" s="87">
        <f>SUM(H8:H48)</f>
        <v>20990</v>
      </c>
      <c r="I52" s="85"/>
      <c r="J52" s="85"/>
    </row>
    <row r="53" spans="1:11" ht="24.75" customHeight="1">
      <c r="A53" s="83" t="s">
        <v>43</v>
      </c>
      <c r="B53" s="83"/>
      <c r="C53" s="83"/>
      <c r="D53" s="83"/>
      <c r="E53" s="83"/>
      <c r="F53" s="83"/>
      <c r="G53" s="83"/>
      <c r="H53" s="83"/>
      <c r="I53" s="88">
        <f>SUM(I8:I48)</f>
        <v>2140</v>
      </c>
      <c r="J53" s="85"/>
      <c r="K53" s="89">
        <f>H52+I53</f>
        <v>23130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97" customFormat="1" ht="26.25" customHeight="1">
      <c r="A57" s="90" t="s">
        <v>45</v>
      </c>
      <c r="B57" s="91" t="s">
        <v>24</v>
      </c>
      <c r="C57" s="92" t="s">
        <v>25</v>
      </c>
      <c r="D57" s="93" t="s">
        <v>46</v>
      </c>
      <c r="E57" s="93"/>
      <c r="F57" s="93"/>
      <c r="G57" s="94" t="s">
        <v>47</v>
      </c>
      <c r="H57" s="94"/>
      <c r="I57" s="94"/>
      <c r="J57" s="95" t="s">
        <v>48</v>
      </c>
      <c r="K57" s="95"/>
      <c r="L57" s="95"/>
      <c r="M57" s="91" t="s">
        <v>49</v>
      </c>
      <c r="N57" s="96"/>
    </row>
    <row r="58" spans="1:14" s="97" customFormat="1" ht="55.5" customHeight="1">
      <c r="A58" s="90"/>
      <c r="B58" s="91"/>
      <c r="C58" s="92"/>
      <c r="D58" s="98" t="s">
        <v>50</v>
      </c>
      <c r="E58" s="99" t="s">
        <v>51</v>
      </c>
      <c r="F58" s="100" t="s">
        <v>52</v>
      </c>
      <c r="G58" s="101" t="s">
        <v>50</v>
      </c>
      <c r="H58" s="99" t="s">
        <v>51</v>
      </c>
      <c r="I58" s="102" t="s">
        <v>53</v>
      </c>
      <c r="J58" s="103" t="s">
        <v>50</v>
      </c>
      <c r="K58" s="99" t="s">
        <v>51</v>
      </c>
      <c r="L58" s="104" t="s">
        <v>54</v>
      </c>
      <c r="M58" s="91"/>
      <c r="N58" s="96"/>
    </row>
    <row r="59" spans="1:13" ht="24.75" customHeight="1">
      <c r="A59" s="105">
        <v>1</v>
      </c>
      <c r="B59" s="106">
        <v>618</v>
      </c>
      <c r="C59" s="107"/>
      <c r="D59" s="53">
        <v>7070</v>
      </c>
      <c r="E59" s="56">
        <v>100</v>
      </c>
      <c r="F59" s="51">
        <v>50</v>
      </c>
      <c r="G59" s="108"/>
      <c r="H59" s="51"/>
      <c r="I59" s="109"/>
      <c r="J59" s="56"/>
      <c r="K59" s="51"/>
      <c r="L59" s="110"/>
      <c r="M59" s="106"/>
    </row>
    <row r="60" spans="1:13" ht="24.75" customHeight="1">
      <c r="A60" s="105">
        <v>2</v>
      </c>
      <c r="B60" s="106">
        <v>373</v>
      </c>
      <c r="C60" s="107"/>
      <c r="D60" s="53">
        <v>11710</v>
      </c>
      <c r="E60" s="56">
        <v>100</v>
      </c>
      <c r="F60" s="51">
        <v>50</v>
      </c>
      <c r="G60" s="108"/>
      <c r="H60" s="51"/>
      <c r="I60" s="109"/>
      <c r="J60" s="56"/>
      <c r="K60" s="51"/>
      <c r="L60" s="110"/>
      <c r="M60" s="106"/>
    </row>
    <row r="61" spans="1:13" ht="24.75" customHeight="1">
      <c r="A61" s="105">
        <v>3</v>
      </c>
      <c r="B61" s="106">
        <v>618</v>
      </c>
      <c r="C61" s="107"/>
      <c r="D61" s="53">
        <v>3790</v>
      </c>
      <c r="E61" s="56">
        <v>100</v>
      </c>
      <c r="F61" s="51">
        <v>50</v>
      </c>
      <c r="G61" s="108"/>
      <c r="H61" s="51"/>
      <c r="I61" s="109"/>
      <c r="J61" s="56"/>
      <c r="K61" s="51"/>
      <c r="L61" s="110"/>
      <c r="M61" s="106"/>
    </row>
    <row r="62" spans="1:13" ht="24.75" customHeight="1">
      <c r="A62" s="105">
        <v>4</v>
      </c>
      <c r="B62" s="106">
        <v>373</v>
      </c>
      <c r="C62" s="107"/>
      <c r="D62" s="53">
        <v>3680</v>
      </c>
      <c r="E62" s="56">
        <v>100</v>
      </c>
      <c r="F62" s="51">
        <v>50</v>
      </c>
      <c r="G62" s="108"/>
      <c r="H62" s="51"/>
      <c r="I62" s="109"/>
      <c r="J62" s="56"/>
      <c r="K62" s="51"/>
      <c r="L62" s="110"/>
      <c r="M62" s="106"/>
    </row>
    <row r="63" spans="1:13" ht="24.75" customHeight="1">
      <c r="A63" s="105">
        <v>5</v>
      </c>
      <c r="B63" s="106"/>
      <c r="C63" s="107"/>
      <c r="D63" s="53"/>
      <c r="E63" s="56"/>
      <c r="F63" s="51"/>
      <c r="G63" s="108"/>
      <c r="H63" s="51"/>
      <c r="I63" s="109"/>
      <c r="J63" s="56"/>
      <c r="K63" s="51"/>
      <c r="L63" s="110"/>
      <c r="M63" s="106"/>
    </row>
    <row r="64" spans="1:13" ht="24.75" customHeight="1">
      <c r="A64" s="105">
        <v>6</v>
      </c>
      <c r="B64" s="106"/>
      <c r="C64" s="107"/>
      <c r="D64" s="53"/>
      <c r="E64" s="56"/>
      <c r="F64" s="51"/>
      <c r="G64" s="108"/>
      <c r="H64" s="51"/>
      <c r="I64" s="109"/>
      <c r="J64" s="56"/>
      <c r="K64" s="51"/>
      <c r="L64" s="110"/>
      <c r="M64" s="106"/>
    </row>
    <row r="65" spans="1:13" ht="24.75" customHeight="1">
      <c r="A65" s="105">
        <v>7</v>
      </c>
      <c r="B65" s="106"/>
      <c r="C65" s="107"/>
      <c r="D65" s="53"/>
      <c r="E65" s="56"/>
      <c r="F65" s="51"/>
      <c r="G65" s="108"/>
      <c r="H65" s="51"/>
      <c r="I65" s="109"/>
      <c r="J65" s="56"/>
      <c r="K65" s="51"/>
      <c r="L65" s="110"/>
      <c r="M65" s="106"/>
    </row>
    <row r="66" spans="1:13" ht="24.75" customHeight="1">
      <c r="A66" s="105">
        <v>8</v>
      </c>
      <c r="B66" s="106"/>
      <c r="C66" s="107"/>
      <c r="D66" s="53"/>
      <c r="E66" s="56"/>
      <c r="F66" s="51"/>
      <c r="G66" s="108"/>
      <c r="H66" s="51"/>
      <c r="I66" s="109"/>
      <c r="J66" s="56"/>
      <c r="K66" s="51"/>
      <c r="L66" s="110"/>
      <c r="M66" s="106"/>
    </row>
    <row r="67" spans="1:13" ht="24.75" customHeight="1">
      <c r="A67" s="105">
        <v>9</v>
      </c>
      <c r="B67" s="106"/>
      <c r="C67" s="107"/>
      <c r="D67" s="53"/>
      <c r="E67" s="56"/>
      <c r="F67" s="51"/>
      <c r="G67" s="108"/>
      <c r="H67" s="51"/>
      <c r="I67" s="109"/>
      <c r="J67" s="56"/>
      <c r="K67" s="51"/>
      <c r="L67" s="110"/>
      <c r="M67" s="106"/>
    </row>
    <row r="68" spans="1:13" ht="24.75" customHeight="1">
      <c r="A68" s="105">
        <v>10</v>
      </c>
      <c r="B68" s="106"/>
      <c r="C68" s="107"/>
      <c r="D68" s="53"/>
      <c r="E68" s="56"/>
      <c r="F68" s="51"/>
      <c r="G68" s="108"/>
      <c r="H68" s="51"/>
      <c r="I68" s="109"/>
      <c r="J68" s="56"/>
      <c r="K68" s="51"/>
      <c r="L68" s="110"/>
      <c r="M68" s="106"/>
    </row>
    <row r="69" spans="1:13" ht="24.75" customHeight="1">
      <c r="A69" s="105">
        <v>11</v>
      </c>
      <c r="B69" s="106"/>
      <c r="C69" s="107"/>
      <c r="D69" s="53"/>
      <c r="E69" s="56"/>
      <c r="F69" s="51"/>
      <c r="G69" s="108"/>
      <c r="H69" s="51"/>
      <c r="I69" s="109"/>
      <c r="J69" s="56"/>
      <c r="K69" s="51"/>
      <c r="L69" s="110"/>
      <c r="M69" s="106"/>
    </row>
    <row r="70" spans="1:13" ht="24.75" customHeight="1">
      <c r="A70" s="105">
        <v>12</v>
      </c>
      <c r="B70" s="106"/>
      <c r="C70" s="107"/>
      <c r="D70" s="53"/>
      <c r="E70" s="56"/>
      <c r="F70" s="51"/>
      <c r="G70" s="108"/>
      <c r="H70" s="51"/>
      <c r="I70" s="109"/>
      <c r="J70" s="56"/>
      <c r="K70" s="51"/>
      <c r="L70" s="110"/>
      <c r="M70" s="106"/>
    </row>
    <row r="71" spans="1:13" ht="24.75" customHeight="1">
      <c r="A71" s="105">
        <v>13</v>
      </c>
      <c r="B71" s="106"/>
      <c r="C71" s="107"/>
      <c r="D71" s="53"/>
      <c r="E71" s="56"/>
      <c r="F71" s="51"/>
      <c r="G71" s="108"/>
      <c r="H71" s="51"/>
      <c r="I71" s="109"/>
      <c r="J71" s="56"/>
      <c r="K71" s="51"/>
      <c r="L71" s="110"/>
      <c r="M71" s="106"/>
    </row>
    <row r="72" spans="1:13" ht="24.75" customHeight="1">
      <c r="A72" s="105">
        <v>14</v>
      </c>
      <c r="B72" s="106"/>
      <c r="C72" s="107"/>
      <c r="D72" s="53"/>
      <c r="E72" s="56"/>
      <c r="F72" s="51"/>
      <c r="G72" s="108"/>
      <c r="H72" s="51"/>
      <c r="I72" s="109"/>
      <c r="J72" s="56"/>
      <c r="K72" s="51"/>
      <c r="L72" s="110"/>
      <c r="M72" s="106"/>
    </row>
    <row r="73" spans="1:13" ht="24.75" customHeight="1">
      <c r="A73" s="105">
        <v>15</v>
      </c>
      <c r="B73" s="106"/>
      <c r="C73" s="107"/>
      <c r="D73" s="53"/>
      <c r="E73" s="56"/>
      <c r="F73" s="51"/>
      <c r="G73" s="108"/>
      <c r="H73" s="51"/>
      <c r="I73" s="109"/>
      <c r="J73" s="56"/>
      <c r="K73" s="51"/>
      <c r="L73" s="110"/>
      <c r="M73" s="106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1">
        <f>(SUM(D59:D73)/1000)+(SUM(G59:G73)/1000)+(SUM(J59:J73)/1000)</f>
        <v>26.25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1">
        <f>(SUM(E59:E73))+(SUM(H59:H73))+(SUM(K59:K73))</f>
        <v>400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1">
        <f>(SUM(F59:F73))+(SUM(I59:I73))+(SUM(L59:L73))</f>
        <v>200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97" customFormat="1" ht="26.25" customHeight="1">
      <c r="A80" s="90" t="s">
        <v>45</v>
      </c>
      <c r="B80" s="91" t="s">
        <v>24</v>
      </c>
      <c r="C80" s="92" t="s">
        <v>25</v>
      </c>
      <c r="D80" s="93" t="s">
        <v>46</v>
      </c>
      <c r="E80" s="93"/>
      <c r="F80" s="93"/>
      <c r="G80" s="94" t="s">
        <v>47</v>
      </c>
      <c r="H80" s="94"/>
      <c r="I80" s="94"/>
      <c r="J80" s="95" t="s">
        <v>48</v>
      </c>
      <c r="K80" s="95"/>
      <c r="L80" s="95"/>
      <c r="M80" s="91" t="s">
        <v>49</v>
      </c>
      <c r="N80" s="96"/>
    </row>
    <row r="81" spans="1:14" s="97" customFormat="1" ht="55.5" customHeight="1">
      <c r="A81" s="90"/>
      <c r="B81" s="91"/>
      <c r="C81" s="92"/>
      <c r="D81" s="98" t="s">
        <v>50</v>
      </c>
      <c r="E81" s="99" t="s">
        <v>51</v>
      </c>
      <c r="F81" s="100" t="s">
        <v>52</v>
      </c>
      <c r="G81" s="101" t="s">
        <v>50</v>
      </c>
      <c r="H81" s="99" t="s">
        <v>51</v>
      </c>
      <c r="I81" s="102" t="s">
        <v>53</v>
      </c>
      <c r="J81" s="103" t="s">
        <v>50</v>
      </c>
      <c r="K81" s="99" t="s">
        <v>51</v>
      </c>
      <c r="L81" s="104" t="s">
        <v>54</v>
      </c>
      <c r="M81" s="91"/>
      <c r="N81" s="96"/>
    </row>
    <row r="82" spans="1:13" ht="24.75" customHeight="1">
      <c r="A82" s="105">
        <v>1</v>
      </c>
      <c r="B82" s="106">
        <v>618</v>
      </c>
      <c r="C82" s="107"/>
      <c r="D82" s="53">
        <v>4980</v>
      </c>
      <c r="E82" s="56">
        <v>86</v>
      </c>
      <c r="F82" s="51">
        <v>43</v>
      </c>
      <c r="G82" s="108"/>
      <c r="H82" s="51"/>
      <c r="I82" s="109"/>
      <c r="J82" s="56"/>
      <c r="K82" s="51"/>
      <c r="L82" s="110"/>
      <c r="M82" s="106"/>
    </row>
    <row r="83" spans="1:13" ht="24.75" customHeight="1">
      <c r="A83" s="105">
        <v>2</v>
      </c>
      <c r="B83" s="106">
        <v>373</v>
      </c>
      <c r="C83" s="107"/>
      <c r="D83" s="53">
        <v>4400</v>
      </c>
      <c r="E83" s="56">
        <v>76</v>
      </c>
      <c r="F83" s="51">
        <v>38</v>
      </c>
      <c r="G83" s="108"/>
      <c r="H83" s="51"/>
      <c r="I83" s="109"/>
      <c r="J83" s="56"/>
      <c r="K83" s="51"/>
      <c r="L83" s="110"/>
      <c r="M83" s="106"/>
    </row>
    <row r="84" spans="1:13" ht="24.75" customHeight="1">
      <c r="A84" s="105">
        <v>3</v>
      </c>
      <c r="B84" s="106">
        <v>618</v>
      </c>
      <c r="C84" s="107"/>
      <c r="D84" s="53">
        <v>4500</v>
      </c>
      <c r="E84" s="56">
        <v>63</v>
      </c>
      <c r="F84" s="51">
        <v>31.5</v>
      </c>
      <c r="G84" s="108"/>
      <c r="H84" s="51"/>
      <c r="I84" s="109"/>
      <c r="J84" s="56"/>
      <c r="K84" s="51"/>
      <c r="L84" s="110"/>
      <c r="M84" s="106"/>
    </row>
    <row r="85" spans="1:13" ht="24.75" customHeight="1">
      <c r="A85" s="105">
        <v>4</v>
      </c>
      <c r="B85" s="106">
        <v>373</v>
      </c>
      <c r="C85" s="107"/>
      <c r="D85" s="53">
        <v>5940</v>
      </c>
      <c r="E85" s="56">
        <v>136</v>
      </c>
      <c r="F85" s="51">
        <v>68</v>
      </c>
      <c r="G85" s="108"/>
      <c r="H85" s="51"/>
      <c r="I85" s="109"/>
      <c r="J85" s="56"/>
      <c r="K85" s="51"/>
      <c r="L85" s="110"/>
      <c r="M85" s="106"/>
    </row>
    <row r="86" spans="1:13" ht="24.75" customHeight="1">
      <c r="A86" s="105">
        <v>5</v>
      </c>
      <c r="B86" s="106"/>
      <c r="C86" s="107"/>
      <c r="D86" s="53"/>
      <c r="E86" s="56"/>
      <c r="F86" s="51"/>
      <c r="G86" s="108"/>
      <c r="H86" s="51"/>
      <c r="I86" s="109"/>
      <c r="J86" s="56"/>
      <c r="K86" s="51"/>
      <c r="L86" s="110"/>
      <c r="M86" s="106"/>
    </row>
    <row r="87" spans="1:13" ht="24.75" customHeight="1">
      <c r="A87" s="105">
        <v>6</v>
      </c>
      <c r="B87" s="106"/>
      <c r="C87" s="107"/>
      <c r="D87" s="53"/>
      <c r="E87" s="56"/>
      <c r="F87" s="51"/>
      <c r="G87" s="108"/>
      <c r="H87" s="51"/>
      <c r="I87" s="109"/>
      <c r="J87" s="56"/>
      <c r="K87" s="51"/>
      <c r="L87" s="110"/>
      <c r="M87" s="106"/>
    </row>
    <row r="88" spans="1:13" ht="24.75" customHeight="1">
      <c r="A88" s="105">
        <v>7</v>
      </c>
      <c r="B88" s="106"/>
      <c r="C88" s="107"/>
      <c r="D88" s="53"/>
      <c r="E88" s="56"/>
      <c r="F88" s="51"/>
      <c r="G88" s="108"/>
      <c r="H88" s="51"/>
      <c r="I88" s="109"/>
      <c r="J88" s="56"/>
      <c r="K88" s="51"/>
      <c r="L88" s="110"/>
      <c r="M88" s="106"/>
    </row>
    <row r="89" spans="1:13" ht="24.75" customHeight="1">
      <c r="A89" s="105">
        <v>8</v>
      </c>
      <c r="B89" s="106"/>
      <c r="C89" s="107"/>
      <c r="D89" s="53"/>
      <c r="E89" s="56"/>
      <c r="F89" s="51"/>
      <c r="G89" s="108"/>
      <c r="H89" s="51"/>
      <c r="I89" s="109"/>
      <c r="J89" s="56"/>
      <c r="K89" s="51"/>
      <c r="L89" s="110"/>
      <c r="M89" s="106"/>
    </row>
    <row r="90" spans="1:13" ht="24.75" customHeight="1">
      <c r="A90" s="105">
        <v>9</v>
      </c>
      <c r="B90" s="106"/>
      <c r="C90" s="107"/>
      <c r="D90" s="53"/>
      <c r="E90" s="56"/>
      <c r="F90" s="51"/>
      <c r="G90" s="108"/>
      <c r="H90" s="51"/>
      <c r="I90" s="109"/>
      <c r="J90" s="56"/>
      <c r="K90" s="51"/>
      <c r="L90" s="110"/>
      <c r="M90" s="106"/>
    </row>
    <row r="91" spans="1:13" ht="24.75" customHeight="1">
      <c r="A91" s="105">
        <v>10</v>
      </c>
      <c r="B91" s="106"/>
      <c r="C91" s="107"/>
      <c r="D91" s="53"/>
      <c r="E91" s="56"/>
      <c r="F91" s="51"/>
      <c r="G91" s="108"/>
      <c r="H91" s="51"/>
      <c r="I91" s="109"/>
      <c r="J91" s="56"/>
      <c r="K91" s="51"/>
      <c r="L91" s="110"/>
      <c r="M91" s="106"/>
    </row>
    <row r="92" spans="1:13" ht="24.75" customHeight="1">
      <c r="A92" s="105">
        <v>11</v>
      </c>
      <c r="B92" s="106"/>
      <c r="C92" s="107"/>
      <c r="D92" s="53"/>
      <c r="E92" s="56"/>
      <c r="F92" s="51"/>
      <c r="G92" s="108"/>
      <c r="H92" s="51"/>
      <c r="I92" s="109"/>
      <c r="J92" s="56"/>
      <c r="K92" s="51"/>
      <c r="L92" s="110"/>
      <c r="M92" s="106"/>
    </row>
    <row r="93" spans="1:13" ht="24.75" customHeight="1">
      <c r="A93" s="105">
        <v>12</v>
      </c>
      <c r="B93" s="106"/>
      <c r="C93" s="107"/>
      <c r="D93" s="53"/>
      <c r="E93" s="56"/>
      <c r="F93" s="51"/>
      <c r="G93" s="108"/>
      <c r="H93" s="51"/>
      <c r="I93" s="109"/>
      <c r="J93" s="56"/>
      <c r="K93" s="51"/>
      <c r="L93" s="110"/>
      <c r="M93" s="106"/>
    </row>
    <row r="94" spans="1:13" ht="24.75" customHeight="1">
      <c r="A94" s="105">
        <v>13</v>
      </c>
      <c r="B94" s="106"/>
      <c r="C94" s="107"/>
      <c r="D94" s="53"/>
      <c r="E94" s="56"/>
      <c r="F94" s="51"/>
      <c r="G94" s="108"/>
      <c r="H94" s="51"/>
      <c r="I94" s="109"/>
      <c r="J94" s="56"/>
      <c r="K94" s="51"/>
      <c r="L94" s="110"/>
      <c r="M94" s="106"/>
    </row>
    <row r="95" spans="1:13" ht="24.75" customHeight="1">
      <c r="A95" s="105">
        <v>14</v>
      </c>
      <c r="B95" s="106"/>
      <c r="C95" s="107"/>
      <c r="D95" s="53"/>
      <c r="E95" s="56"/>
      <c r="F95" s="51"/>
      <c r="G95" s="108"/>
      <c r="H95" s="51"/>
      <c r="I95" s="109"/>
      <c r="J95" s="56"/>
      <c r="K95" s="51"/>
      <c r="L95" s="110"/>
      <c r="M95" s="106"/>
    </row>
    <row r="96" spans="1:13" ht="24.75" customHeight="1">
      <c r="A96" s="105">
        <v>15</v>
      </c>
      <c r="B96" s="106"/>
      <c r="C96" s="107"/>
      <c r="D96" s="53"/>
      <c r="E96" s="56"/>
      <c r="F96" s="51"/>
      <c r="G96" s="108"/>
      <c r="H96" s="51"/>
      <c r="I96" s="109"/>
      <c r="J96" s="56"/>
      <c r="K96" s="51"/>
      <c r="L96" s="110"/>
      <c r="M96" s="106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1">
        <f>(SUM(D82:D96)/1000)+(SUM(G82:G96)/1000)+(SUM(J82:J96)/1000)</f>
        <v>19.82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1">
        <f>(SUM(E82:E96))+(SUM(H82:H96))+(SUM(K82:K96))</f>
        <v>361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1">
        <f>(SUM(F82:F96))+(SUM(I82:I96))+(SUM(L82:L96))</f>
        <v>180.5</v>
      </c>
    </row>
    <row r="100" spans="1:10" ht="24.75" customHeight="1">
      <c r="A100" s="112"/>
      <c r="B100" s="112"/>
      <c r="C100" s="112"/>
      <c r="D100" s="112"/>
      <c r="E100" s="112"/>
      <c r="F100" s="112"/>
      <c r="G100" s="112"/>
      <c r="H100" s="112"/>
      <c r="I100" s="112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5" customFormat="1" ht="15">
      <c r="A102" s="113" t="s">
        <v>61</v>
      </c>
      <c r="B102" s="113"/>
      <c r="C102" s="113"/>
      <c r="D102" s="113"/>
      <c r="E102" s="114">
        <v>1</v>
      </c>
      <c r="F102" s="115" t="s">
        <v>17</v>
      </c>
    </row>
    <row r="103" spans="1:6" s="115" customFormat="1" ht="23.25" customHeight="1">
      <c r="A103" s="113" t="s">
        <v>62</v>
      </c>
      <c r="B103" s="113"/>
      <c r="C103" s="113"/>
      <c r="D103" s="113"/>
      <c r="E103" s="114">
        <v>30</v>
      </c>
      <c r="F103" s="115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70">
      <selection activeCell="J43" sqref="J43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1.574218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29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39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39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39"/>
      <c r="J7" s="35"/>
      <c r="K7" s="8"/>
    </row>
    <row r="8" spans="1:11" ht="24.75" customHeight="1">
      <c r="A8" s="37" t="s">
        <v>33</v>
      </c>
      <c r="B8" s="38">
        <v>1</v>
      </c>
      <c r="C8" s="38">
        <v>609</v>
      </c>
      <c r="D8" s="39"/>
      <c r="E8" s="40">
        <v>180</v>
      </c>
      <c r="F8" s="38">
        <v>900</v>
      </c>
      <c r="G8" s="41"/>
      <c r="H8" s="62">
        <f aca="true" t="shared" si="0" ref="H8:H22">SUM(E8:G8)</f>
        <v>1080</v>
      </c>
      <c r="I8" s="43"/>
      <c r="J8" s="44" t="s">
        <v>34</v>
      </c>
      <c r="K8" s="8"/>
    </row>
    <row r="9" spans="1:11" ht="24.75" customHeight="1">
      <c r="A9" s="37"/>
      <c r="B9" s="25">
        <v>2</v>
      </c>
      <c r="C9" s="25">
        <v>615</v>
      </c>
      <c r="D9" s="45"/>
      <c r="E9" s="46">
        <v>100</v>
      </c>
      <c r="F9" s="25">
        <v>600</v>
      </c>
      <c r="G9" s="47"/>
      <c r="H9" s="62">
        <f t="shared" si="0"/>
        <v>700</v>
      </c>
      <c r="I9" s="49"/>
      <c r="J9" s="50" t="s">
        <v>34</v>
      </c>
      <c r="K9" s="8"/>
    </row>
    <row r="10" spans="1:11" ht="24.75" customHeight="1">
      <c r="A10" s="37"/>
      <c r="B10" s="25">
        <v>3</v>
      </c>
      <c r="C10" s="25">
        <v>463</v>
      </c>
      <c r="D10" s="45"/>
      <c r="E10" s="46">
        <v>540</v>
      </c>
      <c r="F10" s="25"/>
      <c r="G10" s="47"/>
      <c r="H10" s="62">
        <f t="shared" si="0"/>
        <v>540</v>
      </c>
      <c r="I10" s="49">
        <v>300</v>
      </c>
      <c r="J10" s="50" t="s">
        <v>37</v>
      </c>
      <c r="K10" s="8"/>
    </row>
    <row r="11" spans="1:11" ht="24.75" customHeight="1">
      <c r="A11" s="37"/>
      <c r="B11" s="25">
        <v>4</v>
      </c>
      <c r="C11" s="25">
        <v>616</v>
      </c>
      <c r="D11" s="45"/>
      <c r="E11" s="46"/>
      <c r="F11" s="25">
        <v>510</v>
      </c>
      <c r="G11" s="47"/>
      <c r="H11" s="62">
        <f t="shared" si="0"/>
        <v>510</v>
      </c>
      <c r="I11" s="49"/>
      <c r="J11" s="50" t="s">
        <v>35</v>
      </c>
      <c r="K11" s="8"/>
    </row>
    <row r="12" spans="1:11" ht="24.75" customHeight="1">
      <c r="A12" s="37"/>
      <c r="B12" s="25">
        <v>5</v>
      </c>
      <c r="C12" s="25">
        <v>611</v>
      </c>
      <c r="D12" s="45"/>
      <c r="E12" s="46">
        <v>700</v>
      </c>
      <c r="F12" s="25">
        <v>1080</v>
      </c>
      <c r="G12" s="47"/>
      <c r="H12" s="62">
        <f t="shared" si="0"/>
        <v>1780</v>
      </c>
      <c r="I12" s="49"/>
      <c r="J12" s="50" t="s">
        <v>36</v>
      </c>
      <c r="K12" s="8"/>
    </row>
    <row r="13" spans="1:11" ht="24.75" customHeight="1">
      <c r="A13" s="37"/>
      <c r="B13" s="25">
        <v>6</v>
      </c>
      <c r="C13" s="25">
        <v>213</v>
      </c>
      <c r="D13" s="45"/>
      <c r="E13" s="46"/>
      <c r="F13" s="25"/>
      <c r="G13" s="47"/>
      <c r="H13" s="62">
        <f t="shared" si="0"/>
        <v>0</v>
      </c>
      <c r="I13" s="49">
        <v>230</v>
      </c>
      <c r="J13" s="50" t="s">
        <v>39</v>
      </c>
      <c r="K13" s="8"/>
    </row>
    <row r="14" spans="1:10" ht="24.75" customHeight="1">
      <c r="A14" s="37"/>
      <c r="B14" s="25">
        <v>7</v>
      </c>
      <c r="C14" s="51">
        <v>609</v>
      </c>
      <c r="D14" s="52"/>
      <c r="E14" s="53">
        <v>250</v>
      </c>
      <c r="F14" s="51">
        <v>800</v>
      </c>
      <c r="G14" s="54"/>
      <c r="H14" s="62">
        <f t="shared" si="0"/>
        <v>1050</v>
      </c>
      <c r="I14" s="55"/>
      <c r="J14" s="56" t="s">
        <v>34</v>
      </c>
    </row>
    <row r="15" spans="1:10" ht="24.75" customHeight="1">
      <c r="A15" s="37"/>
      <c r="B15" s="25">
        <v>8</v>
      </c>
      <c r="C15" s="51">
        <v>616</v>
      </c>
      <c r="D15" s="52"/>
      <c r="E15" s="53">
        <v>180</v>
      </c>
      <c r="F15" s="51">
        <v>500</v>
      </c>
      <c r="G15" s="54"/>
      <c r="H15" s="62">
        <f t="shared" si="0"/>
        <v>680</v>
      </c>
      <c r="I15" s="55"/>
      <c r="J15" s="56" t="s">
        <v>35</v>
      </c>
    </row>
    <row r="16" spans="1:10" ht="24.75" customHeight="1">
      <c r="A16" s="37"/>
      <c r="B16" s="25">
        <v>9</v>
      </c>
      <c r="C16" s="51">
        <v>463</v>
      </c>
      <c r="D16" s="52"/>
      <c r="E16" s="53">
        <v>210</v>
      </c>
      <c r="F16" s="51">
        <v>900</v>
      </c>
      <c r="G16" s="54"/>
      <c r="H16" s="62">
        <f t="shared" si="0"/>
        <v>1110</v>
      </c>
      <c r="I16" s="55"/>
      <c r="J16" s="56" t="s">
        <v>37</v>
      </c>
    </row>
    <row r="17" spans="1:10" ht="24.75" customHeight="1">
      <c r="A17" s="37"/>
      <c r="B17" s="25">
        <v>10</v>
      </c>
      <c r="C17" s="51">
        <v>615</v>
      </c>
      <c r="D17" s="52"/>
      <c r="E17" s="53">
        <v>270</v>
      </c>
      <c r="F17" s="51">
        <v>500</v>
      </c>
      <c r="G17" s="54"/>
      <c r="H17" s="62">
        <f t="shared" si="0"/>
        <v>770</v>
      </c>
      <c r="I17" s="55"/>
      <c r="J17" s="56" t="s">
        <v>34</v>
      </c>
    </row>
    <row r="18" spans="1:10" ht="24.75" customHeight="1">
      <c r="A18" s="37"/>
      <c r="B18" s="25">
        <v>11</v>
      </c>
      <c r="C18" s="51">
        <v>666</v>
      </c>
      <c r="D18" s="52"/>
      <c r="E18" s="53"/>
      <c r="F18" s="51"/>
      <c r="G18" s="54"/>
      <c r="H18" s="62">
        <f t="shared" si="0"/>
        <v>0</v>
      </c>
      <c r="I18" s="55">
        <v>470</v>
      </c>
      <c r="J18" s="56" t="s">
        <v>38</v>
      </c>
    </row>
    <row r="19" spans="1:10" ht="24.75" customHeight="1">
      <c r="A19" s="37"/>
      <c r="B19" s="25">
        <v>12</v>
      </c>
      <c r="C19" s="51">
        <v>611</v>
      </c>
      <c r="D19" s="52"/>
      <c r="E19" s="53">
        <v>80</v>
      </c>
      <c r="F19" s="51">
        <v>450</v>
      </c>
      <c r="G19" s="54"/>
      <c r="H19" s="62">
        <f t="shared" si="0"/>
        <v>530</v>
      </c>
      <c r="I19" s="55"/>
      <c r="J19" s="56" t="s">
        <v>36</v>
      </c>
    </row>
    <row r="20" spans="1:10" ht="24.75" customHeight="1">
      <c r="A20" s="37"/>
      <c r="B20" s="25">
        <v>13</v>
      </c>
      <c r="C20" s="51"/>
      <c r="D20" s="52"/>
      <c r="E20" s="53"/>
      <c r="F20" s="51"/>
      <c r="G20" s="54"/>
      <c r="H20" s="62">
        <f t="shared" si="0"/>
        <v>0</v>
      </c>
      <c r="I20" s="55"/>
      <c r="J20" s="56"/>
    </row>
    <row r="21" spans="1:10" ht="24.75" customHeight="1">
      <c r="A21" s="37"/>
      <c r="B21" s="25">
        <v>14</v>
      </c>
      <c r="C21" s="51"/>
      <c r="D21" s="52"/>
      <c r="E21" s="53"/>
      <c r="F21" s="51"/>
      <c r="G21" s="54"/>
      <c r="H21" s="62">
        <f t="shared" si="0"/>
        <v>0</v>
      </c>
      <c r="I21" s="55"/>
      <c r="J21" s="56"/>
    </row>
    <row r="22" spans="1:10" ht="24.75" customHeight="1">
      <c r="A22" s="37"/>
      <c r="B22" s="57">
        <v>15</v>
      </c>
      <c r="C22" s="58"/>
      <c r="D22" s="59"/>
      <c r="E22" s="60"/>
      <c r="F22" s="58"/>
      <c r="G22" s="61"/>
      <c r="H22" s="140">
        <f t="shared" si="0"/>
        <v>0</v>
      </c>
      <c r="I22" s="63"/>
      <c r="J22" s="64"/>
    </row>
    <row r="23" spans="1:11" ht="31.5" customHeight="1">
      <c r="A23" s="123" t="s">
        <v>22</v>
      </c>
      <c r="B23" s="124" t="s">
        <v>23</v>
      </c>
      <c r="C23" s="124" t="s">
        <v>24</v>
      </c>
      <c r="D23" s="125" t="s">
        <v>25</v>
      </c>
      <c r="E23" s="68" t="s">
        <v>26</v>
      </c>
      <c r="F23" s="68"/>
      <c r="G23" s="68"/>
      <c r="H23" s="126" t="s">
        <v>27</v>
      </c>
      <c r="I23" s="127" t="s">
        <v>28</v>
      </c>
      <c r="J23" s="128" t="s">
        <v>29</v>
      </c>
      <c r="K23" s="8"/>
    </row>
    <row r="24" spans="1:11" ht="31.5" customHeight="1">
      <c r="A24" s="123"/>
      <c r="B24" s="124"/>
      <c r="C24" s="124"/>
      <c r="D24" s="125"/>
      <c r="E24" s="68"/>
      <c r="F24" s="68"/>
      <c r="G24" s="68"/>
      <c r="H24" s="126"/>
      <c r="I24" s="127"/>
      <c r="J24" s="128"/>
      <c r="K24" s="8"/>
    </row>
    <row r="25" spans="1:11" ht="40.5" customHeight="1">
      <c r="A25" s="123"/>
      <c r="B25" s="124"/>
      <c r="C25" s="124"/>
      <c r="D25" s="125"/>
      <c r="E25" s="129" t="s">
        <v>30</v>
      </c>
      <c r="F25" s="130" t="s">
        <v>31</v>
      </c>
      <c r="G25" s="131" t="s">
        <v>32</v>
      </c>
      <c r="H25" s="126"/>
      <c r="I25" s="127"/>
      <c r="J25" s="128"/>
      <c r="K25" s="8"/>
    </row>
    <row r="26" spans="1:10" ht="24.75" customHeight="1">
      <c r="A26" s="37" t="s">
        <v>40</v>
      </c>
      <c r="B26" s="38">
        <v>16</v>
      </c>
      <c r="C26" s="75">
        <v>613</v>
      </c>
      <c r="D26" s="76"/>
      <c r="E26" s="77"/>
      <c r="F26" s="75">
        <v>1460</v>
      </c>
      <c r="G26" s="78"/>
      <c r="H26" s="62">
        <f aca="true" t="shared" si="1" ref="H26:H35">SUM(E26:G26)</f>
        <v>1460</v>
      </c>
      <c r="I26" s="80"/>
      <c r="J26" s="81" t="s">
        <v>38</v>
      </c>
    </row>
    <row r="27" spans="1:10" ht="24.75" customHeight="1">
      <c r="A27" s="37"/>
      <c r="B27" s="57">
        <v>17</v>
      </c>
      <c r="C27" s="51">
        <v>615</v>
      </c>
      <c r="D27" s="52"/>
      <c r="E27" s="53"/>
      <c r="F27" s="51">
        <v>1280</v>
      </c>
      <c r="G27" s="54"/>
      <c r="H27" s="62">
        <f t="shared" si="1"/>
        <v>1280</v>
      </c>
      <c r="I27" s="55"/>
      <c r="J27" s="56" t="s">
        <v>34</v>
      </c>
    </row>
    <row r="28" spans="1:10" ht="24.75" customHeight="1">
      <c r="A28" s="37"/>
      <c r="B28" s="25">
        <v>18</v>
      </c>
      <c r="C28" s="51">
        <v>616</v>
      </c>
      <c r="D28" s="52"/>
      <c r="E28" s="53"/>
      <c r="F28" s="51">
        <v>1060</v>
      </c>
      <c r="G28" s="54"/>
      <c r="H28" s="62">
        <f t="shared" si="1"/>
        <v>1060</v>
      </c>
      <c r="I28" s="55"/>
      <c r="J28" s="56" t="s">
        <v>35</v>
      </c>
    </row>
    <row r="29" spans="1:10" ht="24.75" customHeight="1">
      <c r="A29" s="37"/>
      <c r="B29" s="25">
        <v>19</v>
      </c>
      <c r="C29" s="51">
        <v>613</v>
      </c>
      <c r="D29" s="52"/>
      <c r="E29" s="53"/>
      <c r="F29" s="51">
        <v>1110</v>
      </c>
      <c r="G29" s="54"/>
      <c r="H29" s="62">
        <f t="shared" si="1"/>
        <v>1110</v>
      </c>
      <c r="I29" s="55"/>
      <c r="J29" s="56" t="s">
        <v>38</v>
      </c>
    </row>
    <row r="30" spans="1:10" ht="24.75" customHeight="1">
      <c r="A30" s="37"/>
      <c r="B30" s="25">
        <v>20</v>
      </c>
      <c r="C30" s="51">
        <v>615</v>
      </c>
      <c r="D30" s="52"/>
      <c r="E30" s="53"/>
      <c r="F30" s="51">
        <v>610</v>
      </c>
      <c r="G30" s="54"/>
      <c r="H30" s="62">
        <f t="shared" si="1"/>
        <v>610</v>
      </c>
      <c r="I30" s="55"/>
      <c r="J30" s="56" t="s">
        <v>34</v>
      </c>
    </row>
    <row r="31" spans="1:10" ht="24.75" customHeight="1">
      <c r="A31" s="37"/>
      <c r="B31" s="25">
        <v>21</v>
      </c>
      <c r="C31" s="51">
        <v>616</v>
      </c>
      <c r="D31" s="52"/>
      <c r="E31" s="53"/>
      <c r="F31" s="51">
        <v>1030</v>
      </c>
      <c r="G31" s="54"/>
      <c r="H31" s="62">
        <f t="shared" si="1"/>
        <v>1030</v>
      </c>
      <c r="I31" s="55"/>
      <c r="J31" s="56" t="s">
        <v>35</v>
      </c>
    </row>
    <row r="32" spans="1:10" ht="24.75" customHeight="1">
      <c r="A32" s="37"/>
      <c r="B32" s="25">
        <v>22</v>
      </c>
      <c r="C32" s="51"/>
      <c r="D32" s="52"/>
      <c r="E32" s="53"/>
      <c r="F32" s="51"/>
      <c r="G32" s="54"/>
      <c r="H32" s="62">
        <f t="shared" si="1"/>
        <v>0</v>
      </c>
      <c r="I32" s="55"/>
      <c r="J32" s="56"/>
    </row>
    <row r="33" spans="1:10" ht="24.75" customHeight="1">
      <c r="A33" s="37"/>
      <c r="B33" s="25">
        <v>23</v>
      </c>
      <c r="C33" s="51"/>
      <c r="D33" s="52"/>
      <c r="E33" s="53"/>
      <c r="F33" s="51"/>
      <c r="G33" s="54"/>
      <c r="H33" s="62">
        <f t="shared" si="1"/>
        <v>0</v>
      </c>
      <c r="I33" s="55"/>
      <c r="J33" s="56"/>
    </row>
    <row r="34" spans="1:10" ht="24.75" customHeight="1">
      <c r="A34" s="37"/>
      <c r="B34" s="25">
        <v>24</v>
      </c>
      <c r="C34" s="51"/>
      <c r="D34" s="52"/>
      <c r="E34" s="53"/>
      <c r="F34" s="51"/>
      <c r="G34" s="54"/>
      <c r="H34" s="62">
        <f t="shared" si="1"/>
        <v>0</v>
      </c>
      <c r="I34" s="55"/>
      <c r="J34" s="56"/>
    </row>
    <row r="35" spans="1:10" ht="24.75" customHeight="1">
      <c r="A35" s="37"/>
      <c r="B35" s="57">
        <v>25</v>
      </c>
      <c r="C35" s="58"/>
      <c r="D35" s="59"/>
      <c r="E35" s="60"/>
      <c r="F35" s="58"/>
      <c r="G35" s="61"/>
      <c r="H35" s="140">
        <f t="shared" si="1"/>
        <v>0</v>
      </c>
      <c r="I35" s="63"/>
      <c r="J35" s="64"/>
    </row>
    <row r="36" spans="1:11" ht="31.5" customHeight="1">
      <c r="A36" s="123" t="s">
        <v>22</v>
      </c>
      <c r="B36" s="124" t="s">
        <v>65</v>
      </c>
      <c r="C36" s="124" t="s">
        <v>24</v>
      </c>
      <c r="D36" s="125" t="s">
        <v>25</v>
      </c>
      <c r="E36" s="68" t="s">
        <v>26</v>
      </c>
      <c r="F36" s="68"/>
      <c r="G36" s="68"/>
      <c r="H36" s="126" t="s">
        <v>27</v>
      </c>
      <c r="I36" s="127" t="s">
        <v>28</v>
      </c>
      <c r="J36" s="128" t="s">
        <v>29</v>
      </c>
      <c r="K36" s="8"/>
    </row>
    <row r="37" spans="1:11" ht="31.5" customHeight="1">
      <c r="A37" s="123"/>
      <c r="B37" s="124"/>
      <c r="C37" s="124"/>
      <c r="D37" s="125"/>
      <c r="E37" s="68"/>
      <c r="F37" s="68"/>
      <c r="G37" s="68"/>
      <c r="H37" s="126"/>
      <c r="I37" s="127"/>
      <c r="J37" s="128"/>
      <c r="K37" s="8"/>
    </row>
    <row r="38" spans="1:11" ht="40.5" customHeight="1">
      <c r="A38" s="123"/>
      <c r="B38" s="124"/>
      <c r="C38" s="124"/>
      <c r="D38" s="125"/>
      <c r="E38" s="129" t="s">
        <v>30</v>
      </c>
      <c r="F38" s="130" t="s">
        <v>31</v>
      </c>
      <c r="G38" s="131" t="s">
        <v>32</v>
      </c>
      <c r="H38" s="126"/>
      <c r="I38" s="127"/>
      <c r="J38" s="128"/>
      <c r="K38" s="8"/>
    </row>
    <row r="39" spans="1:10" ht="24.75" customHeight="1">
      <c r="A39" s="37" t="s">
        <v>41</v>
      </c>
      <c r="B39" s="38">
        <v>26</v>
      </c>
      <c r="C39" s="75">
        <v>569</v>
      </c>
      <c r="D39" s="76"/>
      <c r="E39" s="77"/>
      <c r="F39" s="75">
        <v>1040</v>
      </c>
      <c r="G39" s="78"/>
      <c r="H39" s="62">
        <f aca="true" t="shared" si="2" ref="H39:H48">SUM(E39:G39)</f>
        <v>1040</v>
      </c>
      <c r="I39" s="80"/>
      <c r="J39" s="81" t="s">
        <v>35</v>
      </c>
    </row>
    <row r="40" spans="1:10" ht="24.75" customHeight="1">
      <c r="A40" s="37"/>
      <c r="B40" s="57">
        <v>27</v>
      </c>
      <c r="C40" s="51">
        <v>615</v>
      </c>
      <c r="D40" s="52"/>
      <c r="E40" s="53"/>
      <c r="F40" s="51"/>
      <c r="G40" s="54"/>
      <c r="H40" s="62">
        <f t="shared" si="2"/>
        <v>0</v>
      </c>
      <c r="I40" s="55">
        <v>490</v>
      </c>
      <c r="J40" s="56" t="s">
        <v>34</v>
      </c>
    </row>
    <row r="41" spans="1:10" ht="24.75" customHeight="1">
      <c r="A41" s="37"/>
      <c r="B41" s="25">
        <v>28</v>
      </c>
      <c r="C41" s="51">
        <v>613</v>
      </c>
      <c r="D41" s="52"/>
      <c r="E41" s="53"/>
      <c r="F41" s="51">
        <v>630</v>
      </c>
      <c r="G41" s="54"/>
      <c r="H41" s="62">
        <f t="shared" si="2"/>
        <v>630</v>
      </c>
      <c r="I41" s="55"/>
      <c r="J41" s="56" t="s">
        <v>38</v>
      </c>
    </row>
    <row r="42" spans="1:10" ht="24.75" customHeight="1">
      <c r="A42" s="37"/>
      <c r="B42" s="25">
        <v>29</v>
      </c>
      <c r="C42" s="51">
        <v>615</v>
      </c>
      <c r="D42" s="52"/>
      <c r="E42" s="53"/>
      <c r="F42" s="51">
        <v>615</v>
      </c>
      <c r="G42" s="54"/>
      <c r="H42" s="62">
        <f t="shared" si="2"/>
        <v>615</v>
      </c>
      <c r="I42" s="55"/>
      <c r="J42" s="56" t="s">
        <v>34</v>
      </c>
    </row>
    <row r="43" spans="1:10" ht="24.75" customHeight="1">
      <c r="A43" s="37"/>
      <c r="B43" s="25">
        <v>30</v>
      </c>
      <c r="C43" s="51"/>
      <c r="D43" s="52"/>
      <c r="E43" s="53"/>
      <c r="F43" s="51"/>
      <c r="G43" s="54"/>
      <c r="H43" s="62">
        <f t="shared" si="2"/>
        <v>0</v>
      </c>
      <c r="I43" s="55"/>
      <c r="J43" s="56"/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162">
        <v>32</v>
      </c>
      <c r="C45" s="146"/>
      <c r="D45" s="156"/>
      <c r="E45" s="157"/>
      <c r="F45" s="158"/>
      <c r="G45" s="159"/>
      <c r="H45" s="160">
        <f t="shared" si="2"/>
        <v>0</v>
      </c>
      <c r="I45" s="161"/>
      <c r="J45" s="145"/>
    </row>
    <row r="46" spans="1:10" ht="24.75" customHeight="1">
      <c r="A46" s="37"/>
      <c r="B46" s="162">
        <v>33</v>
      </c>
      <c r="C46" s="146"/>
      <c r="D46" s="156"/>
      <c r="E46" s="157"/>
      <c r="F46" s="158"/>
      <c r="G46" s="159"/>
      <c r="H46" s="160">
        <f t="shared" si="2"/>
        <v>0</v>
      </c>
      <c r="I46" s="161"/>
      <c r="J46" s="145"/>
    </row>
    <row r="47" spans="1:10" ht="24.75" customHeight="1">
      <c r="A47" s="37"/>
      <c r="B47" s="163">
        <v>34</v>
      </c>
      <c r="C47" s="164"/>
      <c r="D47" s="165"/>
      <c r="E47" s="157"/>
      <c r="F47" s="158"/>
      <c r="G47" s="159"/>
      <c r="H47" s="160">
        <f t="shared" si="2"/>
        <v>0</v>
      </c>
      <c r="I47" s="161"/>
      <c r="J47" s="145"/>
    </row>
    <row r="48" spans="1:10" ht="24.75" customHeight="1">
      <c r="A48" s="37"/>
      <c r="B48" s="155">
        <v>35</v>
      </c>
      <c r="C48" s="164"/>
      <c r="D48" s="165"/>
      <c r="E48" s="166"/>
      <c r="F48" s="167"/>
      <c r="G48" s="168"/>
      <c r="H48" s="160">
        <f t="shared" si="2"/>
        <v>0</v>
      </c>
      <c r="I48" s="169"/>
      <c r="J48" s="170"/>
    </row>
    <row r="49" spans="1:10" ht="30" customHeight="1">
      <c r="A49" s="83" t="s">
        <v>4</v>
      </c>
      <c r="B49" s="83"/>
      <c r="C49" s="83"/>
      <c r="D49" s="83"/>
      <c r="E49" s="84">
        <f>SUM(E8:E48)</f>
        <v>2510</v>
      </c>
      <c r="F49" s="85"/>
      <c r="G49" s="85"/>
      <c r="H49" s="85"/>
      <c r="I49" s="85"/>
      <c r="J49" s="85"/>
    </row>
    <row r="50" spans="1:10" ht="28.5" customHeight="1">
      <c r="A50" s="83" t="s">
        <v>5</v>
      </c>
      <c r="B50" s="83"/>
      <c r="C50" s="83"/>
      <c r="D50" s="83"/>
      <c r="E50" s="83"/>
      <c r="F50" s="84">
        <f>SUM(F8:F48)</f>
        <v>15075</v>
      </c>
      <c r="G50" s="85"/>
      <c r="H50" s="85"/>
      <c r="I50" s="85"/>
      <c r="J50" s="85"/>
    </row>
    <row r="51" spans="1:10" ht="24.75" customHeight="1">
      <c r="A51" s="83" t="s">
        <v>6</v>
      </c>
      <c r="B51" s="83"/>
      <c r="C51" s="83"/>
      <c r="D51" s="83"/>
      <c r="E51" s="83"/>
      <c r="F51" s="83"/>
      <c r="G51" s="86">
        <f>SUM(G8:G48)</f>
        <v>0</v>
      </c>
      <c r="H51" s="141"/>
      <c r="I51" s="141"/>
      <c r="J51" s="141"/>
    </row>
    <row r="52" spans="1:10" ht="30" customHeight="1">
      <c r="A52" s="83" t="s">
        <v>7</v>
      </c>
      <c r="B52" s="83"/>
      <c r="C52" s="83"/>
      <c r="D52" s="83"/>
      <c r="E52" s="83"/>
      <c r="F52" s="83"/>
      <c r="G52" s="83"/>
      <c r="H52" s="87">
        <f>SUM(H8:H48)</f>
        <v>17585</v>
      </c>
      <c r="I52" s="85"/>
      <c r="J52" s="85"/>
    </row>
    <row r="53" spans="1:11" ht="24.75" customHeight="1">
      <c r="A53" s="83" t="s">
        <v>43</v>
      </c>
      <c r="B53" s="83"/>
      <c r="C53" s="83"/>
      <c r="D53" s="83"/>
      <c r="E53" s="83"/>
      <c r="F53" s="83"/>
      <c r="G53" s="83"/>
      <c r="H53" s="83"/>
      <c r="I53" s="88">
        <f>SUM(I8:I48)</f>
        <v>1490</v>
      </c>
      <c r="J53" s="85"/>
      <c r="K53" s="89">
        <f>H52+I53</f>
        <v>19075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97" customFormat="1" ht="26.25" customHeight="1">
      <c r="A57" s="90" t="s">
        <v>45</v>
      </c>
      <c r="B57" s="91" t="s">
        <v>24</v>
      </c>
      <c r="C57" s="92" t="s">
        <v>25</v>
      </c>
      <c r="D57" s="93" t="s">
        <v>46</v>
      </c>
      <c r="E57" s="93"/>
      <c r="F57" s="93"/>
      <c r="G57" s="94" t="s">
        <v>47</v>
      </c>
      <c r="H57" s="94"/>
      <c r="I57" s="94"/>
      <c r="J57" s="95" t="s">
        <v>48</v>
      </c>
      <c r="K57" s="95"/>
      <c r="L57" s="95"/>
      <c r="M57" s="91" t="s">
        <v>49</v>
      </c>
      <c r="N57" s="96"/>
    </row>
    <row r="58" spans="1:14" s="97" customFormat="1" ht="55.5" customHeight="1">
      <c r="A58" s="90"/>
      <c r="B58" s="91"/>
      <c r="C58" s="92"/>
      <c r="D58" s="98" t="s">
        <v>50</v>
      </c>
      <c r="E58" s="99" t="s">
        <v>51</v>
      </c>
      <c r="F58" s="100" t="s">
        <v>52</v>
      </c>
      <c r="G58" s="101" t="s">
        <v>50</v>
      </c>
      <c r="H58" s="99" t="s">
        <v>51</v>
      </c>
      <c r="I58" s="102" t="s">
        <v>53</v>
      </c>
      <c r="J58" s="103" t="s">
        <v>50</v>
      </c>
      <c r="K58" s="99" t="s">
        <v>51</v>
      </c>
      <c r="L58" s="104" t="s">
        <v>54</v>
      </c>
      <c r="M58" s="91"/>
      <c r="N58" s="96"/>
    </row>
    <row r="59" spans="1:13" ht="24.75" customHeight="1">
      <c r="A59" s="105">
        <v>1</v>
      </c>
      <c r="B59" s="142"/>
      <c r="C59" s="143"/>
      <c r="D59" s="144"/>
      <c r="E59" s="145"/>
      <c r="F59" s="146"/>
      <c r="G59" s="147"/>
      <c r="H59" s="146"/>
      <c r="I59" s="148"/>
      <c r="J59" s="145"/>
      <c r="K59" s="146"/>
      <c r="L59" s="149"/>
      <c r="M59" s="142"/>
    </row>
    <row r="60" spans="1:13" ht="24.75" customHeight="1">
      <c r="A60" s="105">
        <v>2</v>
      </c>
      <c r="B60" s="142"/>
      <c r="C60" s="143"/>
      <c r="D60" s="144"/>
      <c r="E60" s="145"/>
      <c r="F60" s="146"/>
      <c r="G60" s="147"/>
      <c r="H60" s="146"/>
      <c r="I60" s="148"/>
      <c r="J60" s="145"/>
      <c r="K60" s="146"/>
      <c r="L60" s="149"/>
      <c r="M60" s="142"/>
    </row>
    <row r="61" spans="1:13" ht="24.75" customHeight="1">
      <c r="A61" s="105">
        <v>3</v>
      </c>
      <c r="B61" s="142"/>
      <c r="C61" s="143"/>
      <c r="D61" s="144"/>
      <c r="E61" s="145"/>
      <c r="F61" s="146"/>
      <c r="G61" s="147"/>
      <c r="H61" s="146"/>
      <c r="I61" s="148"/>
      <c r="J61" s="145"/>
      <c r="K61" s="146"/>
      <c r="L61" s="149"/>
      <c r="M61" s="142"/>
    </row>
    <row r="62" spans="1:13" ht="24.75" customHeight="1">
      <c r="A62" s="105">
        <v>4</v>
      </c>
      <c r="B62" s="142"/>
      <c r="C62" s="143"/>
      <c r="D62" s="144"/>
      <c r="E62" s="145"/>
      <c r="F62" s="146"/>
      <c r="G62" s="147"/>
      <c r="H62" s="146"/>
      <c r="I62" s="148"/>
      <c r="J62" s="145"/>
      <c r="K62" s="146"/>
      <c r="L62" s="149"/>
      <c r="M62" s="142"/>
    </row>
    <row r="63" spans="1:13" ht="24.75" customHeight="1">
      <c r="A63" s="105">
        <v>5</v>
      </c>
      <c r="B63" s="142"/>
      <c r="C63" s="143"/>
      <c r="D63" s="144"/>
      <c r="E63" s="145"/>
      <c r="F63" s="146"/>
      <c r="G63" s="147"/>
      <c r="H63" s="146"/>
      <c r="I63" s="148"/>
      <c r="J63" s="145"/>
      <c r="K63" s="146"/>
      <c r="L63" s="149"/>
      <c r="M63" s="142"/>
    </row>
    <row r="64" spans="1:13" ht="24.75" customHeight="1">
      <c r="A64" s="105">
        <v>6</v>
      </c>
      <c r="B64" s="142"/>
      <c r="C64" s="143"/>
      <c r="D64" s="144"/>
      <c r="E64" s="145"/>
      <c r="F64" s="146"/>
      <c r="G64" s="147"/>
      <c r="H64" s="146"/>
      <c r="I64" s="148"/>
      <c r="J64" s="145"/>
      <c r="K64" s="146"/>
      <c r="L64" s="149"/>
      <c r="M64" s="142"/>
    </row>
    <row r="65" spans="1:13" ht="24.75" customHeight="1">
      <c r="A65" s="105">
        <v>7</v>
      </c>
      <c r="B65" s="142"/>
      <c r="C65" s="143"/>
      <c r="D65" s="144"/>
      <c r="E65" s="145"/>
      <c r="F65" s="146"/>
      <c r="G65" s="147"/>
      <c r="H65" s="146"/>
      <c r="I65" s="148"/>
      <c r="J65" s="145"/>
      <c r="K65" s="146"/>
      <c r="L65" s="149"/>
      <c r="M65" s="142"/>
    </row>
    <row r="66" spans="1:13" ht="24.75" customHeight="1">
      <c r="A66" s="105">
        <v>8</v>
      </c>
      <c r="B66" s="142"/>
      <c r="C66" s="143"/>
      <c r="D66" s="144"/>
      <c r="E66" s="145"/>
      <c r="F66" s="146"/>
      <c r="G66" s="147"/>
      <c r="H66" s="146"/>
      <c r="I66" s="148"/>
      <c r="J66" s="145"/>
      <c r="K66" s="146"/>
      <c r="L66" s="149"/>
      <c r="M66" s="142"/>
    </row>
    <row r="67" spans="1:13" ht="24.75" customHeight="1">
      <c r="A67" s="105">
        <v>9</v>
      </c>
      <c r="B67" s="142"/>
      <c r="C67" s="143"/>
      <c r="D67" s="144"/>
      <c r="E67" s="145"/>
      <c r="F67" s="146"/>
      <c r="G67" s="147"/>
      <c r="H67" s="146"/>
      <c r="I67" s="148"/>
      <c r="J67" s="145"/>
      <c r="K67" s="146"/>
      <c r="L67" s="149"/>
      <c r="M67" s="142"/>
    </row>
    <row r="68" spans="1:13" ht="24.75" customHeight="1">
      <c r="A68" s="105">
        <v>10</v>
      </c>
      <c r="B68" s="142"/>
      <c r="C68" s="143"/>
      <c r="D68" s="144"/>
      <c r="E68" s="145"/>
      <c r="F68" s="146"/>
      <c r="G68" s="147"/>
      <c r="H68" s="146"/>
      <c r="I68" s="148"/>
      <c r="J68" s="145"/>
      <c r="K68" s="146"/>
      <c r="L68" s="149"/>
      <c r="M68" s="142"/>
    </row>
    <row r="69" spans="1:13" ht="24.75" customHeight="1">
      <c r="A69" s="105">
        <v>11</v>
      </c>
      <c r="B69" s="142"/>
      <c r="C69" s="143"/>
      <c r="D69" s="144"/>
      <c r="E69" s="145"/>
      <c r="F69" s="146"/>
      <c r="G69" s="147"/>
      <c r="H69" s="146"/>
      <c r="I69" s="148"/>
      <c r="J69" s="145"/>
      <c r="K69" s="146"/>
      <c r="L69" s="149"/>
      <c r="M69" s="142"/>
    </row>
    <row r="70" spans="1:13" ht="24.75" customHeight="1">
      <c r="A70" s="105">
        <v>12</v>
      </c>
      <c r="B70" s="142"/>
      <c r="C70" s="143"/>
      <c r="D70" s="144"/>
      <c r="E70" s="145"/>
      <c r="F70" s="146"/>
      <c r="G70" s="147"/>
      <c r="H70" s="146"/>
      <c r="I70" s="148"/>
      <c r="J70" s="145"/>
      <c r="K70" s="146"/>
      <c r="L70" s="149"/>
      <c r="M70" s="142"/>
    </row>
    <row r="71" spans="1:13" ht="24.75" customHeight="1">
      <c r="A71" s="105">
        <v>13</v>
      </c>
      <c r="B71" s="142"/>
      <c r="C71" s="143"/>
      <c r="D71" s="144"/>
      <c r="E71" s="145"/>
      <c r="F71" s="146"/>
      <c r="G71" s="147"/>
      <c r="H71" s="146"/>
      <c r="I71" s="148"/>
      <c r="J71" s="145"/>
      <c r="K71" s="146"/>
      <c r="L71" s="149"/>
      <c r="M71" s="142"/>
    </row>
    <row r="72" spans="1:13" ht="24.75" customHeight="1">
      <c r="A72" s="105">
        <v>14</v>
      </c>
      <c r="B72" s="142"/>
      <c r="C72" s="143"/>
      <c r="D72" s="144"/>
      <c r="E72" s="145"/>
      <c r="F72" s="146"/>
      <c r="G72" s="147"/>
      <c r="H72" s="146"/>
      <c r="I72" s="148"/>
      <c r="J72" s="145"/>
      <c r="K72" s="146"/>
      <c r="L72" s="149"/>
      <c r="M72" s="142"/>
    </row>
    <row r="73" spans="1:13" ht="24.75" customHeight="1">
      <c r="A73" s="105">
        <v>15</v>
      </c>
      <c r="B73" s="142"/>
      <c r="C73" s="143"/>
      <c r="D73" s="144"/>
      <c r="E73" s="145"/>
      <c r="F73" s="146"/>
      <c r="G73" s="147"/>
      <c r="H73" s="146"/>
      <c r="I73" s="148"/>
      <c r="J73" s="145"/>
      <c r="K73" s="146"/>
      <c r="L73" s="149"/>
      <c r="M73" s="142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1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1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1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97" customFormat="1" ht="26.25" customHeight="1">
      <c r="A80" s="90" t="s">
        <v>45</v>
      </c>
      <c r="B80" s="91" t="s">
        <v>24</v>
      </c>
      <c r="C80" s="92" t="s">
        <v>25</v>
      </c>
      <c r="D80" s="93" t="s">
        <v>46</v>
      </c>
      <c r="E80" s="93"/>
      <c r="F80" s="93"/>
      <c r="G80" s="94" t="s">
        <v>47</v>
      </c>
      <c r="H80" s="94"/>
      <c r="I80" s="94"/>
      <c r="J80" s="95" t="s">
        <v>48</v>
      </c>
      <c r="K80" s="95"/>
      <c r="L80" s="95"/>
      <c r="M80" s="91" t="s">
        <v>49</v>
      </c>
      <c r="N80" s="96"/>
    </row>
    <row r="81" spans="1:14" s="97" customFormat="1" ht="55.5" customHeight="1">
      <c r="A81" s="90"/>
      <c r="B81" s="91"/>
      <c r="C81" s="92"/>
      <c r="D81" s="98" t="s">
        <v>50</v>
      </c>
      <c r="E81" s="99" t="s">
        <v>51</v>
      </c>
      <c r="F81" s="100" t="s">
        <v>52</v>
      </c>
      <c r="G81" s="101" t="s">
        <v>50</v>
      </c>
      <c r="H81" s="99" t="s">
        <v>51</v>
      </c>
      <c r="I81" s="102" t="s">
        <v>53</v>
      </c>
      <c r="J81" s="103" t="s">
        <v>50</v>
      </c>
      <c r="K81" s="99" t="s">
        <v>51</v>
      </c>
      <c r="L81" s="104" t="s">
        <v>54</v>
      </c>
      <c r="M81" s="91"/>
      <c r="N81" s="96"/>
    </row>
    <row r="82" spans="1:13" ht="24.75" customHeight="1">
      <c r="A82" s="105">
        <v>1</v>
      </c>
      <c r="B82" s="106">
        <v>618</v>
      </c>
      <c r="C82" s="107"/>
      <c r="D82" s="53">
        <v>7750</v>
      </c>
      <c r="E82" s="56"/>
      <c r="F82" s="51"/>
      <c r="G82" s="108">
        <v>6140</v>
      </c>
      <c r="H82" s="51">
        <v>190</v>
      </c>
      <c r="I82" s="109">
        <v>95</v>
      </c>
      <c r="J82" s="56"/>
      <c r="K82" s="51"/>
      <c r="L82" s="149"/>
      <c r="M82" s="142"/>
    </row>
    <row r="83" spans="1:13" ht="24.75" customHeight="1">
      <c r="A83" s="105">
        <v>2</v>
      </c>
      <c r="B83" s="106">
        <v>618</v>
      </c>
      <c r="C83" s="107"/>
      <c r="D83" s="53">
        <v>4890</v>
      </c>
      <c r="E83" s="56"/>
      <c r="F83" s="51"/>
      <c r="G83" s="108">
        <v>5710</v>
      </c>
      <c r="H83" s="51">
        <v>138</v>
      </c>
      <c r="I83" s="109">
        <v>69</v>
      </c>
      <c r="J83" s="56"/>
      <c r="K83" s="51"/>
      <c r="L83" s="149"/>
      <c r="M83" s="142"/>
    </row>
    <row r="84" spans="1:13" ht="24.75" customHeight="1">
      <c r="A84" s="105">
        <v>3</v>
      </c>
      <c r="B84" s="106"/>
      <c r="C84" s="107"/>
      <c r="D84" s="53"/>
      <c r="E84" s="56"/>
      <c r="F84" s="51"/>
      <c r="G84" s="108"/>
      <c r="H84" s="51"/>
      <c r="I84" s="109"/>
      <c r="J84" s="56"/>
      <c r="K84" s="51"/>
      <c r="L84" s="149"/>
      <c r="M84" s="142"/>
    </row>
    <row r="85" spans="1:13" ht="24.75" customHeight="1">
      <c r="A85" s="105">
        <v>4</v>
      </c>
      <c r="B85" s="106"/>
      <c r="C85" s="107"/>
      <c r="D85" s="53"/>
      <c r="E85" s="56"/>
      <c r="F85" s="51"/>
      <c r="G85" s="108"/>
      <c r="H85" s="51"/>
      <c r="I85" s="109"/>
      <c r="J85" s="56"/>
      <c r="K85" s="51"/>
      <c r="L85" s="149"/>
      <c r="M85" s="142"/>
    </row>
    <row r="86" spans="1:13" ht="24.75" customHeight="1">
      <c r="A86" s="105">
        <v>5</v>
      </c>
      <c r="B86" s="106"/>
      <c r="C86" s="107"/>
      <c r="D86" s="53"/>
      <c r="E86" s="56"/>
      <c r="F86" s="51"/>
      <c r="G86" s="108"/>
      <c r="H86" s="51"/>
      <c r="I86" s="109"/>
      <c r="J86" s="56"/>
      <c r="K86" s="51"/>
      <c r="L86" s="149"/>
      <c r="M86" s="142"/>
    </row>
    <row r="87" spans="1:13" ht="24.75" customHeight="1">
      <c r="A87" s="105">
        <v>6</v>
      </c>
      <c r="B87" s="106"/>
      <c r="C87" s="107"/>
      <c r="D87" s="53"/>
      <c r="E87" s="56"/>
      <c r="F87" s="51"/>
      <c r="G87" s="108"/>
      <c r="H87" s="51"/>
      <c r="I87" s="109"/>
      <c r="J87" s="56"/>
      <c r="K87" s="51"/>
      <c r="L87" s="149"/>
      <c r="M87" s="142"/>
    </row>
    <row r="88" spans="1:13" ht="24.75" customHeight="1">
      <c r="A88" s="105">
        <v>7</v>
      </c>
      <c r="B88" s="142"/>
      <c r="C88" s="143"/>
      <c r="D88" s="144"/>
      <c r="E88" s="145"/>
      <c r="F88" s="146"/>
      <c r="G88" s="147"/>
      <c r="H88" s="146"/>
      <c r="I88" s="148"/>
      <c r="J88" s="145"/>
      <c r="K88" s="146"/>
      <c r="L88" s="149"/>
      <c r="M88" s="142"/>
    </row>
    <row r="89" spans="1:13" ht="24.75" customHeight="1">
      <c r="A89" s="105">
        <v>8</v>
      </c>
      <c r="B89" s="142"/>
      <c r="C89" s="143"/>
      <c r="D89" s="144"/>
      <c r="E89" s="145"/>
      <c r="F89" s="146"/>
      <c r="G89" s="147"/>
      <c r="H89" s="146"/>
      <c r="I89" s="148"/>
      <c r="J89" s="145"/>
      <c r="K89" s="146"/>
      <c r="L89" s="149"/>
      <c r="M89" s="142"/>
    </row>
    <row r="90" spans="1:13" ht="24.75" customHeight="1">
      <c r="A90" s="105">
        <v>9</v>
      </c>
      <c r="B90" s="142"/>
      <c r="C90" s="143"/>
      <c r="D90" s="144"/>
      <c r="E90" s="145"/>
      <c r="F90" s="146"/>
      <c r="G90" s="147"/>
      <c r="H90" s="146"/>
      <c r="I90" s="148"/>
      <c r="J90" s="145"/>
      <c r="K90" s="146"/>
      <c r="L90" s="149"/>
      <c r="M90" s="142"/>
    </row>
    <row r="91" spans="1:13" ht="24.75" customHeight="1">
      <c r="A91" s="105">
        <v>10</v>
      </c>
      <c r="B91" s="142"/>
      <c r="C91" s="143"/>
      <c r="D91" s="144"/>
      <c r="E91" s="145"/>
      <c r="F91" s="146"/>
      <c r="G91" s="147"/>
      <c r="H91" s="146"/>
      <c r="I91" s="148"/>
      <c r="J91" s="145"/>
      <c r="K91" s="146"/>
      <c r="L91" s="149"/>
      <c r="M91" s="142"/>
    </row>
    <row r="92" spans="1:13" ht="24.75" customHeight="1">
      <c r="A92" s="105">
        <v>11</v>
      </c>
      <c r="B92" s="142"/>
      <c r="C92" s="143"/>
      <c r="D92" s="144"/>
      <c r="E92" s="145"/>
      <c r="F92" s="146"/>
      <c r="G92" s="147"/>
      <c r="H92" s="146"/>
      <c r="I92" s="148"/>
      <c r="J92" s="145"/>
      <c r="K92" s="146"/>
      <c r="L92" s="149"/>
      <c r="M92" s="142"/>
    </row>
    <row r="93" spans="1:13" ht="24.75" customHeight="1">
      <c r="A93" s="105">
        <v>12</v>
      </c>
      <c r="B93" s="142"/>
      <c r="C93" s="143"/>
      <c r="D93" s="144"/>
      <c r="E93" s="145"/>
      <c r="F93" s="146"/>
      <c r="G93" s="147"/>
      <c r="H93" s="146"/>
      <c r="I93" s="148"/>
      <c r="J93" s="145"/>
      <c r="K93" s="146"/>
      <c r="L93" s="149"/>
      <c r="M93" s="142"/>
    </row>
    <row r="94" spans="1:13" ht="24.75" customHeight="1">
      <c r="A94" s="105">
        <v>13</v>
      </c>
      <c r="B94" s="142"/>
      <c r="C94" s="143"/>
      <c r="D94" s="144"/>
      <c r="E94" s="145"/>
      <c r="F94" s="146"/>
      <c r="G94" s="147"/>
      <c r="H94" s="146"/>
      <c r="I94" s="148"/>
      <c r="J94" s="145"/>
      <c r="K94" s="146"/>
      <c r="L94" s="149"/>
      <c r="M94" s="142"/>
    </row>
    <row r="95" spans="1:13" ht="24.75" customHeight="1">
      <c r="A95" s="105">
        <v>14</v>
      </c>
      <c r="B95" s="142"/>
      <c r="C95" s="143"/>
      <c r="D95" s="144"/>
      <c r="E95" s="145"/>
      <c r="F95" s="146"/>
      <c r="G95" s="147"/>
      <c r="H95" s="146"/>
      <c r="I95" s="148"/>
      <c r="J95" s="145"/>
      <c r="K95" s="146"/>
      <c r="L95" s="149"/>
      <c r="M95" s="142"/>
    </row>
    <row r="96" spans="1:13" ht="24.75" customHeight="1">
      <c r="A96" s="105">
        <v>15</v>
      </c>
      <c r="B96" s="142"/>
      <c r="C96" s="143"/>
      <c r="D96" s="144"/>
      <c r="E96" s="145"/>
      <c r="F96" s="146"/>
      <c r="G96" s="147"/>
      <c r="H96" s="146"/>
      <c r="I96" s="148"/>
      <c r="J96" s="145"/>
      <c r="K96" s="146"/>
      <c r="L96" s="149"/>
      <c r="M96" s="142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1">
        <f>(SUM(D82:D96)/1000)+(SUM(G82:G96)/1000)+(SUM(J82:J96)/1000)</f>
        <v>24.490000000000002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1">
        <f>(SUM(E82:E96))+(SUM(H82:H96))+(SUM(K82:K96))</f>
        <v>328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1">
        <f>(SUM(F82:F96))+(SUM(I82:I96))+(SUM(L82:L96))</f>
        <v>164</v>
      </c>
    </row>
    <row r="100" spans="1:10" ht="24.75" customHeight="1">
      <c r="A100" s="112"/>
      <c r="B100" s="112"/>
      <c r="C100" s="112"/>
      <c r="D100" s="112"/>
      <c r="E100" s="112"/>
      <c r="F100" s="112"/>
      <c r="G100" s="112"/>
      <c r="H100" s="112"/>
      <c r="I100" s="112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5" customFormat="1" ht="15">
      <c r="A102" s="113" t="s">
        <v>61</v>
      </c>
      <c r="B102" s="113"/>
      <c r="C102" s="113"/>
      <c r="D102" s="113"/>
      <c r="E102" s="114">
        <v>2</v>
      </c>
      <c r="F102" s="115" t="s">
        <v>17</v>
      </c>
    </row>
    <row r="103" spans="1:6" s="115" customFormat="1" ht="23.25" customHeight="1">
      <c r="A103" s="113" t="s">
        <v>62</v>
      </c>
      <c r="B103" s="113"/>
      <c r="C103" s="113"/>
      <c r="D103" s="113"/>
      <c r="E103" s="114">
        <v>29</v>
      </c>
      <c r="F103" s="115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I84" sqref="I84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1.574218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30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39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39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39"/>
      <c r="J7" s="35"/>
      <c r="K7" s="8"/>
    </row>
    <row r="8" spans="1:11" ht="24.75" customHeight="1">
      <c r="A8" s="37" t="s">
        <v>33</v>
      </c>
      <c r="B8" s="38">
        <v>1</v>
      </c>
      <c r="C8" s="38">
        <v>609</v>
      </c>
      <c r="D8" s="39"/>
      <c r="E8" s="40"/>
      <c r="F8" s="38">
        <v>1910</v>
      </c>
      <c r="G8" s="41"/>
      <c r="H8" s="62">
        <f aca="true" t="shared" si="0" ref="H8:H22">SUM(E8:G8)</f>
        <v>1910</v>
      </c>
      <c r="I8" s="43"/>
      <c r="J8" s="44" t="s">
        <v>34</v>
      </c>
      <c r="K8" s="8"/>
    </row>
    <row r="9" spans="1:11" ht="24.75" customHeight="1">
      <c r="A9" s="37"/>
      <c r="B9" s="25">
        <v>2</v>
      </c>
      <c r="C9" s="25">
        <v>611</v>
      </c>
      <c r="D9" s="45"/>
      <c r="E9" s="46"/>
      <c r="F9" s="25">
        <v>690</v>
      </c>
      <c r="G9" s="47"/>
      <c r="H9" s="62">
        <f t="shared" si="0"/>
        <v>690</v>
      </c>
      <c r="I9" s="49"/>
      <c r="J9" s="50" t="s">
        <v>36</v>
      </c>
      <c r="K9" s="8"/>
    </row>
    <row r="10" spans="1:11" ht="24.75" customHeight="1">
      <c r="A10" s="37"/>
      <c r="B10" s="25">
        <v>3</v>
      </c>
      <c r="C10" s="25">
        <v>463</v>
      </c>
      <c r="D10" s="45"/>
      <c r="E10" s="46">
        <v>400</v>
      </c>
      <c r="F10" s="25">
        <v>670</v>
      </c>
      <c r="G10" s="47"/>
      <c r="H10" s="62">
        <f t="shared" si="0"/>
        <v>1070</v>
      </c>
      <c r="I10" s="49"/>
      <c r="J10" s="50" t="s">
        <v>37</v>
      </c>
      <c r="K10" s="8"/>
    </row>
    <row r="11" spans="1:11" ht="24.75" customHeight="1">
      <c r="A11" s="37"/>
      <c r="B11" s="25">
        <v>4</v>
      </c>
      <c r="C11" s="25">
        <v>568</v>
      </c>
      <c r="D11" s="45"/>
      <c r="E11" s="46"/>
      <c r="F11" s="25"/>
      <c r="G11" s="47"/>
      <c r="H11" s="62">
        <f t="shared" si="0"/>
        <v>0</v>
      </c>
      <c r="I11" s="49">
        <v>2940</v>
      </c>
      <c r="J11" s="50" t="s">
        <v>38</v>
      </c>
      <c r="K11" s="8"/>
    </row>
    <row r="12" spans="1:11" ht="24.75" customHeight="1">
      <c r="A12" s="37"/>
      <c r="B12" s="25">
        <v>5</v>
      </c>
      <c r="C12" s="25">
        <v>616</v>
      </c>
      <c r="D12" s="45"/>
      <c r="E12" s="46"/>
      <c r="F12" s="25">
        <v>840</v>
      </c>
      <c r="G12" s="47"/>
      <c r="H12" s="62">
        <f t="shared" si="0"/>
        <v>840</v>
      </c>
      <c r="I12" s="49"/>
      <c r="J12" s="50" t="s">
        <v>35</v>
      </c>
      <c r="K12" s="8"/>
    </row>
    <row r="13" spans="1:11" ht="24.75" customHeight="1">
      <c r="A13" s="37"/>
      <c r="B13" s="25">
        <v>6</v>
      </c>
      <c r="C13" s="25">
        <v>370</v>
      </c>
      <c r="D13" s="45"/>
      <c r="E13" s="46"/>
      <c r="F13" s="25"/>
      <c r="G13" s="47"/>
      <c r="H13" s="62">
        <f t="shared" si="0"/>
        <v>0</v>
      </c>
      <c r="I13" s="49">
        <v>760</v>
      </c>
      <c r="J13" s="50" t="s">
        <v>39</v>
      </c>
      <c r="K13" s="8"/>
    </row>
    <row r="14" spans="1:10" ht="24.75" customHeight="1">
      <c r="A14" s="37"/>
      <c r="B14" s="25">
        <v>7</v>
      </c>
      <c r="C14" s="51">
        <v>609</v>
      </c>
      <c r="D14" s="52"/>
      <c r="E14" s="53">
        <v>600</v>
      </c>
      <c r="F14" s="51">
        <v>510</v>
      </c>
      <c r="G14" s="54"/>
      <c r="H14" s="62">
        <f t="shared" si="0"/>
        <v>1110</v>
      </c>
      <c r="I14" s="55"/>
      <c r="J14" s="56" t="s">
        <v>34</v>
      </c>
    </row>
    <row r="15" spans="1:10" ht="24.75" customHeight="1">
      <c r="A15" s="37"/>
      <c r="B15" s="25">
        <v>8</v>
      </c>
      <c r="C15" s="51">
        <v>616</v>
      </c>
      <c r="D15" s="52"/>
      <c r="E15" s="53"/>
      <c r="F15" s="51">
        <v>1070</v>
      </c>
      <c r="G15" s="54"/>
      <c r="H15" s="62">
        <f t="shared" si="0"/>
        <v>1070</v>
      </c>
      <c r="I15" s="55"/>
      <c r="J15" s="56" t="s">
        <v>35</v>
      </c>
    </row>
    <row r="16" spans="1:10" ht="24.75" customHeight="1">
      <c r="A16" s="37"/>
      <c r="B16" s="25">
        <v>9</v>
      </c>
      <c r="C16" s="51">
        <v>611</v>
      </c>
      <c r="D16" s="52"/>
      <c r="E16" s="53"/>
      <c r="F16" s="51">
        <v>1660</v>
      </c>
      <c r="G16" s="54"/>
      <c r="H16" s="62">
        <f t="shared" si="0"/>
        <v>1660</v>
      </c>
      <c r="I16" s="55"/>
      <c r="J16" s="56" t="s">
        <v>36</v>
      </c>
    </row>
    <row r="17" spans="1:10" ht="24.75" customHeight="1">
      <c r="A17" s="37"/>
      <c r="B17" s="25">
        <v>10</v>
      </c>
      <c r="C17" s="51">
        <v>615</v>
      </c>
      <c r="D17" s="52"/>
      <c r="E17" s="53"/>
      <c r="F17" s="51">
        <v>930</v>
      </c>
      <c r="G17" s="54"/>
      <c r="H17" s="62">
        <f t="shared" si="0"/>
        <v>930</v>
      </c>
      <c r="I17" s="55"/>
      <c r="J17" s="56" t="s">
        <v>34</v>
      </c>
    </row>
    <row r="18" spans="1:10" ht="24.75" customHeight="1">
      <c r="A18" s="37"/>
      <c r="B18" s="25">
        <v>11</v>
      </c>
      <c r="C18" s="51">
        <v>666</v>
      </c>
      <c r="D18" s="52"/>
      <c r="E18" s="53"/>
      <c r="F18" s="51">
        <v>1090</v>
      </c>
      <c r="G18" s="54"/>
      <c r="H18" s="62">
        <f t="shared" si="0"/>
        <v>1090</v>
      </c>
      <c r="I18" s="55"/>
      <c r="J18" s="56" t="s">
        <v>38</v>
      </c>
    </row>
    <row r="19" spans="1:10" ht="24.75" customHeight="1">
      <c r="A19" s="37"/>
      <c r="B19" s="25">
        <v>12</v>
      </c>
      <c r="C19" s="51"/>
      <c r="D19" s="52"/>
      <c r="E19" s="53"/>
      <c r="F19" s="51"/>
      <c r="G19" s="54"/>
      <c r="H19" s="62">
        <f t="shared" si="0"/>
        <v>0</v>
      </c>
      <c r="I19" s="55"/>
      <c r="J19" s="56"/>
    </row>
    <row r="20" spans="1:10" ht="24.75" customHeight="1">
      <c r="A20" s="37"/>
      <c r="B20" s="25">
        <v>13</v>
      </c>
      <c r="C20" s="51"/>
      <c r="D20" s="52"/>
      <c r="E20" s="53"/>
      <c r="F20" s="51"/>
      <c r="G20" s="54"/>
      <c r="H20" s="62">
        <f t="shared" si="0"/>
        <v>0</v>
      </c>
      <c r="I20" s="55"/>
      <c r="J20" s="56"/>
    </row>
    <row r="21" spans="1:10" ht="24.75" customHeight="1">
      <c r="A21" s="37"/>
      <c r="B21" s="25">
        <v>14</v>
      </c>
      <c r="C21" s="51"/>
      <c r="D21" s="52"/>
      <c r="E21" s="53"/>
      <c r="F21" s="51"/>
      <c r="G21" s="54"/>
      <c r="H21" s="62">
        <f t="shared" si="0"/>
        <v>0</v>
      </c>
      <c r="I21" s="55"/>
      <c r="J21" s="56"/>
    </row>
    <row r="22" spans="1:10" ht="24.75" customHeight="1">
      <c r="A22" s="37"/>
      <c r="B22" s="57">
        <v>15</v>
      </c>
      <c r="C22" s="58"/>
      <c r="D22" s="59"/>
      <c r="E22" s="60"/>
      <c r="F22" s="58"/>
      <c r="G22" s="61"/>
      <c r="H22" s="140">
        <f t="shared" si="0"/>
        <v>0</v>
      </c>
      <c r="I22" s="63"/>
      <c r="J22" s="64"/>
    </row>
    <row r="23" spans="1:11" ht="31.5" customHeight="1">
      <c r="A23" s="123" t="s">
        <v>22</v>
      </c>
      <c r="B23" s="124" t="s">
        <v>23</v>
      </c>
      <c r="C23" s="124" t="s">
        <v>24</v>
      </c>
      <c r="D23" s="125" t="s">
        <v>25</v>
      </c>
      <c r="E23" s="68" t="s">
        <v>26</v>
      </c>
      <c r="F23" s="68"/>
      <c r="G23" s="68"/>
      <c r="H23" s="126" t="s">
        <v>27</v>
      </c>
      <c r="I23" s="127" t="s">
        <v>28</v>
      </c>
      <c r="J23" s="128" t="s">
        <v>29</v>
      </c>
      <c r="K23" s="8"/>
    </row>
    <row r="24" spans="1:11" ht="31.5" customHeight="1">
      <c r="A24" s="123"/>
      <c r="B24" s="124"/>
      <c r="C24" s="124"/>
      <c r="D24" s="125"/>
      <c r="E24" s="68"/>
      <c r="F24" s="68"/>
      <c r="G24" s="68"/>
      <c r="H24" s="126"/>
      <c r="I24" s="127"/>
      <c r="J24" s="128"/>
      <c r="K24" s="8"/>
    </row>
    <row r="25" spans="1:11" ht="40.5" customHeight="1">
      <c r="A25" s="123"/>
      <c r="B25" s="124"/>
      <c r="C25" s="124"/>
      <c r="D25" s="125"/>
      <c r="E25" s="129" t="s">
        <v>30</v>
      </c>
      <c r="F25" s="130" t="s">
        <v>31</v>
      </c>
      <c r="G25" s="131" t="s">
        <v>32</v>
      </c>
      <c r="H25" s="126"/>
      <c r="I25" s="127"/>
      <c r="J25" s="128"/>
      <c r="K25" s="8"/>
    </row>
    <row r="26" spans="1:10" ht="24.75" customHeight="1">
      <c r="A26" s="37" t="s">
        <v>40</v>
      </c>
      <c r="B26" s="38">
        <v>16</v>
      </c>
      <c r="C26" s="75">
        <v>613</v>
      </c>
      <c r="D26" s="76"/>
      <c r="E26" s="77">
        <v>630</v>
      </c>
      <c r="F26" s="75">
        <v>1100</v>
      </c>
      <c r="G26" s="78"/>
      <c r="H26" s="62">
        <f aca="true" t="shared" si="1" ref="H26:H35">SUM(E26:G26)</f>
        <v>1730</v>
      </c>
      <c r="I26" s="80"/>
      <c r="J26" s="81" t="s">
        <v>38</v>
      </c>
    </row>
    <row r="27" spans="1:10" ht="24.75" customHeight="1">
      <c r="A27" s="37"/>
      <c r="B27" s="57">
        <v>17</v>
      </c>
      <c r="C27" s="51">
        <v>616</v>
      </c>
      <c r="D27" s="52"/>
      <c r="E27" s="53">
        <v>150</v>
      </c>
      <c r="F27" s="51">
        <v>800</v>
      </c>
      <c r="G27" s="54"/>
      <c r="H27" s="62">
        <f t="shared" si="1"/>
        <v>950</v>
      </c>
      <c r="I27" s="55"/>
      <c r="J27" s="56" t="s">
        <v>35</v>
      </c>
    </row>
    <row r="28" spans="1:10" ht="24.75" customHeight="1">
      <c r="A28" s="37"/>
      <c r="B28" s="25">
        <v>18</v>
      </c>
      <c r="C28" s="51">
        <v>615</v>
      </c>
      <c r="D28" s="52"/>
      <c r="E28" s="53">
        <v>170</v>
      </c>
      <c r="F28" s="51">
        <v>500</v>
      </c>
      <c r="G28" s="54"/>
      <c r="H28" s="62">
        <f t="shared" si="1"/>
        <v>670</v>
      </c>
      <c r="I28" s="55"/>
      <c r="J28" s="56" t="s">
        <v>34</v>
      </c>
    </row>
    <row r="29" spans="1:10" ht="24.75" customHeight="1">
      <c r="A29" s="37"/>
      <c r="B29" s="25">
        <v>19</v>
      </c>
      <c r="C29" s="51">
        <v>613</v>
      </c>
      <c r="D29" s="52"/>
      <c r="E29" s="53">
        <v>150</v>
      </c>
      <c r="F29" s="51">
        <v>750</v>
      </c>
      <c r="G29" s="54"/>
      <c r="H29" s="62">
        <f t="shared" si="1"/>
        <v>900</v>
      </c>
      <c r="I29" s="55"/>
      <c r="J29" s="56" t="s">
        <v>38</v>
      </c>
    </row>
    <row r="30" spans="1:10" ht="24.75" customHeight="1">
      <c r="A30" s="37"/>
      <c r="B30" s="25">
        <v>20</v>
      </c>
      <c r="C30" s="51">
        <v>616</v>
      </c>
      <c r="D30" s="52"/>
      <c r="E30" s="53">
        <v>180</v>
      </c>
      <c r="F30" s="51">
        <v>600</v>
      </c>
      <c r="G30" s="54"/>
      <c r="H30" s="62">
        <f t="shared" si="1"/>
        <v>780</v>
      </c>
      <c r="I30" s="55"/>
      <c r="J30" s="56" t="s">
        <v>35</v>
      </c>
    </row>
    <row r="31" spans="1:10" ht="24.75" customHeight="1">
      <c r="A31" s="37"/>
      <c r="B31" s="25">
        <v>21</v>
      </c>
      <c r="C31" s="51"/>
      <c r="D31" s="52"/>
      <c r="E31" s="53"/>
      <c r="F31" s="51"/>
      <c r="G31" s="54"/>
      <c r="H31" s="62">
        <f t="shared" si="1"/>
        <v>0</v>
      </c>
      <c r="I31" s="55"/>
      <c r="J31" s="56"/>
    </row>
    <row r="32" spans="1:10" ht="24.75" customHeight="1">
      <c r="A32" s="37"/>
      <c r="B32" s="25">
        <v>22</v>
      </c>
      <c r="C32" s="51"/>
      <c r="D32" s="52"/>
      <c r="E32" s="53"/>
      <c r="F32" s="51"/>
      <c r="G32" s="54"/>
      <c r="H32" s="62">
        <f t="shared" si="1"/>
        <v>0</v>
      </c>
      <c r="I32" s="55"/>
      <c r="J32" s="56"/>
    </row>
    <row r="33" spans="1:10" ht="24.75" customHeight="1">
      <c r="A33" s="37"/>
      <c r="B33" s="25">
        <v>23</v>
      </c>
      <c r="C33" s="51"/>
      <c r="D33" s="52"/>
      <c r="E33" s="53"/>
      <c r="F33" s="51"/>
      <c r="G33" s="54"/>
      <c r="H33" s="62">
        <f t="shared" si="1"/>
        <v>0</v>
      </c>
      <c r="I33" s="55"/>
      <c r="J33" s="56"/>
    </row>
    <row r="34" spans="1:10" ht="24.75" customHeight="1">
      <c r="A34" s="37"/>
      <c r="B34" s="25">
        <v>24</v>
      </c>
      <c r="C34" s="51"/>
      <c r="D34" s="52"/>
      <c r="E34" s="53"/>
      <c r="F34" s="51"/>
      <c r="G34" s="54"/>
      <c r="H34" s="62">
        <f t="shared" si="1"/>
        <v>0</v>
      </c>
      <c r="I34" s="55"/>
      <c r="J34" s="56"/>
    </row>
    <row r="35" spans="1:10" ht="24.75" customHeight="1">
      <c r="A35" s="37"/>
      <c r="B35" s="57">
        <v>25</v>
      </c>
      <c r="C35" s="58"/>
      <c r="D35" s="59"/>
      <c r="E35" s="60"/>
      <c r="F35" s="58"/>
      <c r="G35" s="61"/>
      <c r="H35" s="140">
        <f t="shared" si="1"/>
        <v>0</v>
      </c>
      <c r="I35" s="63"/>
      <c r="J35" s="64"/>
    </row>
    <row r="36" spans="1:11" ht="31.5" customHeight="1">
      <c r="A36" s="123" t="s">
        <v>22</v>
      </c>
      <c r="B36" s="124" t="s">
        <v>65</v>
      </c>
      <c r="C36" s="124" t="s">
        <v>24</v>
      </c>
      <c r="D36" s="125" t="s">
        <v>25</v>
      </c>
      <c r="E36" s="68" t="s">
        <v>26</v>
      </c>
      <c r="F36" s="68"/>
      <c r="G36" s="68"/>
      <c r="H36" s="126" t="s">
        <v>27</v>
      </c>
      <c r="I36" s="127" t="s">
        <v>28</v>
      </c>
      <c r="J36" s="128" t="s">
        <v>29</v>
      </c>
      <c r="K36" s="8"/>
    </row>
    <row r="37" spans="1:11" ht="31.5" customHeight="1">
      <c r="A37" s="123"/>
      <c r="B37" s="124"/>
      <c r="C37" s="124"/>
      <c r="D37" s="125"/>
      <c r="E37" s="68"/>
      <c r="F37" s="68"/>
      <c r="G37" s="68"/>
      <c r="H37" s="126"/>
      <c r="I37" s="127"/>
      <c r="J37" s="128"/>
      <c r="K37" s="8"/>
    </row>
    <row r="38" spans="1:11" ht="40.5" customHeight="1">
      <c r="A38" s="123"/>
      <c r="B38" s="124"/>
      <c r="C38" s="124"/>
      <c r="D38" s="125"/>
      <c r="E38" s="129" t="s">
        <v>30</v>
      </c>
      <c r="F38" s="130" t="s">
        <v>31</v>
      </c>
      <c r="G38" s="131" t="s">
        <v>32</v>
      </c>
      <c r="H38" s="126"/>
      <c r="I38" s="127"/>
      <c r="J38" s="128"/>
      <c r="K38" s="8"/>
    </row>
    <row r="39" spans="1:10" ht="24.75" customHeight="1">
      <c r="A39" s="37" t="s">
        <v>41</v>
      </c>
      <c r="B39" s="38">
        <v>26</v>
      </c>
      <c r="C39" s="75">
        <v>615</v>
      </c>
      <c r="D39" s="76"/>
      <c r="E39" s="77"/>
      <c r="F39" s="75">
        <v>500</v>
      </c>
      <c r="G39" s="78"/>
      <c r="H39" s="62">
        <f aca="true" t="shared" si="2" ref="H39:H48">SUM(E39:G39)</f>
        <v>500</v>
      </c>
      <c r="I39" s="80">
        <v>380</v>
      </c>
      <c r="J39" s="81" t="s">
        <v>34</v>
      </c>
    </row>
    <row r="40" spans="1:10" ht="24.75" customHeight="1">
      <c r="A40" s="37"/>
      <c r="B40" s="57">
        <v>27</v>
      </c>
      <c r="C40" s="51">
        <v>613</v>
      </c>
      <c r="D40" s="52"/>
      <c r="E40" s="53"/>
      <c r="F40" s="51"/>
      <c r="G40" s="54"/>
      <c r="H40" s="62">
        <f t="shared" si="2"/>
        <v>0</v>
      </c>
      <c r="I40" s="55">
        <v>270</v>
      </c>
      <c r="J40" s="56" t="s">
        <v>38</v>
      </c>
    </row>
    <row r="41" spans="1:10" ht="24.75" customHeight="1">
      <c r="A41" s="37"/>
      <c r="B41" s="25">
        <v>28</v>
      </c>
      <c r="C41" s="51">
        <v>615</v>
      </c>
      <c r="D41" s="52"/>
      <c r="E41" s="53"/>
      <c r="F41" s="51">
        <v>500</v>
      </c>
      <c r="G41" s="54"/>
      <c r="H41" s="62">
        <f t="shared" si="2"/>
        <v>500</v>
      </c>
      <c r="I41" s="55">
        <v>140</v>
      </c>
      <c r="J41" s="56" t="s">
        <v>34</v>
      </c>
    </row>
    <row r="42" spans="1:10" ht="24.75" customHeight="1">
      <c r="A42" s="37"/>
      <c r="B42" s="25">
        <v>29</v>
      </c>
      <c r="C42" s="51"/>
      <c r="D42" s="52"/>
      <c r="E42" s="53"/>
      <c r="F42" s="51"/>
      <c r="G42" s="54"/>
      <c r="H42" s="62">
        <f t="shared" si="2"/>
        <v>0</v>
      </c>
      <c r="I42" s="55"/>
      <c r="J42" s="56"/>
    </row>
    <row r="43" spans="1:10" ht="24.75" customHeight="1">
      <c r="A43" s="37"/>
      <c r="B43" s="25">
        <v>30</v>
      </c>
      <c r="C43" s="51"/>
      <c r="D43" s="52"/>
      <c r="E43" s="53"/>
      <c r="F43" s="51"/>
      <c r="G43" s="54"/>
      <c r="H43" s="62">
        <f t="shared" si="2"/>
        <v>0</v>
      </c>
      <c r="I43" s="55"/>
      <c r="J43" s="56"/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37"/>
      <c r="B47" s="82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83" t="s">
        <v>4</v>
      </c>
      <c r="B49" s="83"/>
      <c r="C49" s="83"/>
      <c r="D49" s="83"/>
      <c r="E49" s="84">
        <f>SUM(E8:E48)</f>
        <v>2280</v>
      </c>
      <c r="F49" s="85"/>
      <c r="G49" s="85"/>
      <c r="H49" s="85"/>
      <c r="I49" s="85"/>
      <c r="J49" s="85"/>
    </row>
    <row r="50" spans="1:10" ht="28.5" customHeight="1">
      <c r="A50" s="83" t="s">
        <v>5</v>
      </c>
      <c r="B50" s="83"/>
      <c r="C50" s="83"/>
      <c r="D50" s="83"/>
      <c r="E50" s="83"/>
      <c r="F50" s="84">
        <f>SUM(F8:F48)</f>
        <v>14120</v>
      </c>
      <c r="G50" s="85"/>
      <c r="H50" s="85"/>
      <c r="I50" s="85"/>
      <c r="J50" s="85"/>
    </row>
    <row r="51" spans="1:10" ht="24.75" customHeight="1">
      <c r="A51" s="83" t="s">
        <v>6</v>
      </c>
      <c r="B51" s="83"/>
      <c r="C51" s="83"/>
      <c r="D51" s="83"/>
      <c r="E51" s="83"/>
      <c r="F51" s="83"/>
      <c r="G51" s="86">
        <f>SUM(G8:G48)</f>
        <v>0</v>
      </c>
      <c r="H51" s="141"/>
      <c r="I51" s="141"/>
      <c r="J51" s="141"/>
    </row>
    <row r="52" spans="1:10" ht="30" customHeight="1">
      <c r="A52" s="83" t="s">
        <v>7</v>
      </c>
      <c r="B52" s="83"/>
      <c r="C52" s="83"/>
      <c r="D52" s="83"/>
      <c r="E52" s="83"/>
      <c r="F52" s="83"/>
      <c r="G52" s="83"/>
      <c r="H52" s="87">
        <f>SUM(H8:H48)</f>
        <v>16400</v>
      </c>
      <c r="I52" s="85"/>
      <c r="J52" s="85"/>
    </row>
    <row r="53" spans="1:11" ht="24.75" customHeight="1">
      <c r="A53" s="83" t="s">
        <v>43</v>
      </c>
      <c r="B53" s="83"/>
      <c r="C53" s="83"/>
      <c r="D53" s="83"/>
      <c r="E53" s="83"/>
      <c r="F53" s="83"/>
      <c r="G53" s="83"/>
      <c r="H53" s="83"/>
      <c r="I53" s="88">
        <f>SUM(I8:I48)</f>
        <v>4490</v>
      </c>
      <c r="J53" s="85"/>
      <c r="K53" s="89">
        <f>H52+I53</f>
        <v>20890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97" customFormat="1" ht="26.25" customHeight="1">
      <c r="A57" s="90" t="s">
        <v>45</v>
      </c>
      <c r="B57" s="91" t="s">
        <v>24</v>
      </c>
      <c r="C57" s="92" t="s">
        <v>25</v>
      </c>
      <c r="D57" s="93" t="s">
        <v>46</v>
      </c>
      <c r="E57" s="93"/>
      <c r="F57" s="93"/>
      <c r="G57" s="94" t="s">
        <v>47</v>
      </c>
      <c r="H57" s="94"/>
      <c r="I57" s="94"/>
      <c r="J57" s="95" t="s">
        <v>48</v>
      </c>
      <c r="K57" s="95"/>
      <c r="L57" s="95"/>
      <c r="M57" s="91" t="s">
        <v>49</v>
      </c>
      <c r="N57" s="96"/>
    </row>
    <row r="58" spans="1:14" s="97" customFormat="1" ht="55.5" customHeight="1">
      <c r="A58" s="90"/>
      <c r="B58" s="91"/>
      <c r="C58" s="92"/>
      <c r="D58" s="98" t="s">
        <v>50</v>
      </c>
      <c r="E58" s="99" t="s">
        <v>51</v>
      </c>
      <c r="F58" s="100" t="s">
        <v>52</v>
      </c>
      <c r="G58" s="101" t="s">
        <v>50</v>
      </c>
      <c r="H58" s="99" t="s">
        <v>51</v>
      </c>
      <c r="I58" s="102" t="s">
        <v>53</v>
      </c>
      <c r="J58" s="103" t="s">
        <v>50</v>
      </c>
      <c r="K58" s="99" t="s">
        <v>51</v>
      </c>
      <c r="L58" s="104" t="s">
        <v>54</v>
      </c>
      <c r="M58" s="91"/>
      <c r="N58" s="96"/>
    </row>
    <row r="59" spans="1:13" ht="24.75" customHeight="1">
      <c r="A59" s="105">
        <v>1</v>
      </c>
      <c r="B59" s="142"/>
      <c r="C59" s="143"/>
      <c r="D59" s="144"/>
      <c r="E59" s="145"/>
      <c r="F59" s="146"/>
      <c r="G59" s="147"/>
      <c r="H59" s="146"/>
      <c r="I59" s="148"/>
      <c r="J59" s="145"/>
      <c r="K59" s="146"/>
      <c r="L59" s="149"/>
      <c r="M59" s="142"/>
    </row>
    <row r="60" spans="1:13" ht="24.75" customHeight="1">
      <c r="A60" s="105">
        <v>2</v>
      </c>
      <c r="B60" s="142"/>
      <c r="C60" s="143"/>
      <c r="D60" s="144"/>
      <c r="E60" s="145"/>
      <c r="F60" s="146"/>
      <c r="G60" s="147"/>
      <c r="H60" s="146"/>
      <c r="I60" s="148"/>
      <c r="J60" s="145"/>
      <c r="K60" s="146"/>
      <c r="L60" s="149"/>
      <c r="M60" s="142"/>
    </row>
    <row r="61" spans="1:13" ht="24.75" customHeight="1">
      <c r="A61" s="105">
        <v>3</v>
      </c>
      <c r="B61" s="142"/>
      <c r="C61" s="143"/>
      <c r="D61" s="144"/>
      <c r="E61" s="145"/>
      <c r="F61" s="146"/>
      <c r="G61" s="147"/>
      <c r="H61" s="146"/>
      <c r="I61" s="148"/>
      <c r="J61" s="145"/>
      <c r="K61" s="146"/>
      <c r="L61" s="149"/>
      <c r="M61" s="142"/>
    </row>
    <row r="62" spans="1:13" ht="24.75" customHeight="1">
      <c r="A62" s="105">
        <v>4</v>
      </c>
      <c r="B62" s="142"/>
      <c r="C62" s="143"/>
      <c r="D62" s="144"/>
      <c r="E62" s="145"/>
      <c r="F62" s="146"/>
      <c r="G62" s="147"/>
      <c r="H62" s="146"/>
      <c r="I62" s="148"/>
      <c r="J62" s="145"/>
      <c r="K62" s="146"/>
      <c r="L62" s="149"/>
      <c r="M62" s="142"/>
    </row>
    <row r="63" spans="1:13" ht="24.75" customHeight="1">
      <c r="A63" s="105">
        <v>5</v>
      </c>
      <c r="B63" s="142"/>
      <c r="C63" s="143"/>
      <c r="D63" s="144"/>
      <c r="E63" s="145"/>
      <c r="F63" s="146"/>
      <c r="G63" s="147"/>
      <c r="H63" s="146"/>
      <c r="I63" s="148"/>
      <c r="J63" s="145"/>
      <c r="K63" s="146"/>
      <c r="L63" s="149"/>
      <c r="M63" s="142"/>
    </row>
    <row r="64" spans="1:13" ht="24.75" customHeight="1">
      <c r="A64" s="105">
        <v>6</v>
      </c>
      <c r="B64" s="142"/>
      <c r="C64" s="143"/>
      <c r="D64" s="144"/>
      <c r="E64" s="145"/>
      <c r="F64" s="146"/>
      <c r="G64" s="147"/>
      <c r="H64" s="146"/>
      <c r="I64" s="148"/>
      <c r="J64" s="145"/>
      <c r="K64" s="146"/>
      <c r="L64" s="149"/>
      <c r="M64" s="142"/>
    </row>
    <row r="65" spans="1:13" ht="24.75" customHeight="1">
      <c r="A65" s="105">
        <v>7</v>
      </c>
      <c r="B65" s="142"/>
      <c r="C65" s="143"/>
      <c r="D65" s="144"/>
      <c r="E65" s="145"/>
      <c r="F65" s="146"/>
      <c r="G65" s="147"/>
      <c r="H65" s="146"/>
      <c r="I65" s="148"/>
      <c r="J65" s="145"/>
      <c r="K65" s="146"/>
      <c r="L65" s="149"/>
      <c r="M65" s="142"/>
    </row>
    <row r="66" spans="1:13" ht="24.75" customHeight="1">
      <c r="A66" s="105">
        <v>8</v>
      </c>
      <c r="B66" s="142"/>
      <c r="C66" s="143"/>
      <c r="D66" s="144"/>
      <c r="E66" s="145"/>
      <c r="F66" s="146"/>
      <c r="G66" s="147"/>
      <c r="H66" s="146"/>
      <c r="I66" s="148"/>
      <c r="J66" s="145"/>
      <c r="K66" s="146"/>
      <c r="L66" s="149"/>
      <c r="M66" s="142"/>
    </row>
    <row r="67" spans="1:13" ht="24.75" customHeight="1">
      <c r="A67" s="105">
        <v>9</v>
      </c>
      <c r="B67" s="142"/>
      <c r="C67" s="143"/>
      <c r="D67" s="144"/>
      <c r="E67" s="145"/>
      <c r="F67" s="146"/>
      <c r="G67" s="147"/>
      <c r="H67" s="146"/>
      <c r="I67" s="148"/>
      <c r="J67" s="145"/>
      <c r="K67" s="146"/>
      <c r="L67" s="149"/>
      <c r="M67" s="142"/>
    </row>
    <row r="68" spans="1:13" ht="24.75" customHeight="1">
      <c r="A68" s="105">
        <v>10</v>
      </c>
      <c r="B68" s="142"/>
      <c r="C68" s="143"/>
      <c r="D68" s="144"/>
      <c r="E68" s="145"/>
      <c r="F68" s="146"/>
      <c r="G68" s="147"/>
      <c r="H68" s="146"/>
      <c r="I68" s="148"/>
      <c r="J68" s="145"/>
      <c r="K68" s="146"/>
      <c r="L68" s="149"/>
      <c r="M68" s="142"/>
    </row>
    <row r="69" spans="1:13" ht="24.75" customHeight="1">
      <c r="A69" s="105">
        <v>11</v>
      </c>
      <c r="B69" s="142"/>
      <c r="C69" s="143"/>
      <c r="D69" s="144"/>
      <c r="E69" s="145"/>
      <c r="F69" s="146"/>
      <c r="G69" s="147"/>
      <c r="H69" s="146"/>
      <c r="I69" s="148"/>
      <c r="J69" s="145"/>
      <c r="K69" s="146"/>
      <c r="L69" s="149"/>
      <c r="M69" s="142"/>
    </row>
    <row r="70" spans="1:13" ht="24.75" customHeight="1">
      <c r="A70" s="105">
        <v>12</v>
      </c>
      <c r="B70" s="142"/>
      <c r="C70" s="143"/>
      <c r="D70" s="144"/>
      <c r="E70" s="145"/>
      <c r="F70" s="146"/>
      <c r="G70" s="147"/>
      <c r="H70" s="146"/>
      <c r="I70" s="148"/>
      <c r="J70" s="145"/>
      <c r="K70" s="146"/>
      <c r="L70" s="149"/>
      <c r="M70" s="142"/>
    </row>
    <row r="71" spans="1:13" ht="24.75" customHeight="1">
      <c r="A71" s="105">
        <v>13</v>
      </c>
      <c r="B71" s="142"/>
      <c r="C71" s="143"/>
      <c r="D71" s="144"/>
      <c r="E71" s="145"/>
      <c r="F71" s="146"/>
      <c r="G71" s="147"/>
      <c r="H71" s="146"/>
      <c r="I71" s="148"/>
      <c r="J71" s="145"/>
      <c r="K71" s="146"/>
      <c r="L71" s="149"/>
      <c r="M71" s="142"/>
    </row>
    <row r="72" spans="1:13" ht="24.75" customHeight="1">
      <c r="A72" s="105">
        <v>14</v>
      </c>
      <c r="B72" s="142"/>
      <c r="C72" s="143"/>
      <c r="D72" s="144"/>
      <c r="E72" s="145"/>
      <c r="F72" s="146"/>
      <c r="G72" s="147"/>
      <c r="H72" s="146"/>
      <c r="I72" s="148"/>
      <c r="J72" s="145"/>
      <c r="K72" s="146"/>
      <c r="L72" s="149"/>
      <c r="M72" s="142"/>
    </row>
    <row r="73" spans="1:13" ht="24.75" customHeight="1">
      <c r="A73" s="105">
        <v>15</v>
      </c>
      <c r="B73" s="142"/>
      <c r="C73" s="143"/>
      <c r="D73" s="144"/>
      <c r="E73" s="145"/>
      <c r="F73" s="146"/>
      <c r="G73" s="147"/>
      <c r="H73" s="146"/>
      <c r="I73" s="148"/>
      <c r="J73" s="145"/>
      <c r="K73" s="146"/>
      <c r="L73" s="149"/>
      <c r="M73" s="142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1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1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1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97" customFormat="1" ht="26.25" customHeight="1">
      <c r="A80" s="90" t="s">
        <v>45</v>
      </c>
      <c r="B80" s="91" t="s">
        <v>24</v>
      </c>
      <c r="C80" s="92" t="s">
        <v>25</v>
      </c>
      <c r="D80" s="93" t="s">
        <v>46</v>
      </c>
      <c r="E80" s="93"/>
      <c r="F80" s="93"/>
      <c r="G80" s="94" t="s">
        <v>47</v>
      </c>
      <c r="H80" s="94"/>
      <c r="I80" s="94"/>
      <c r="J80" s="95" t="s">
        <v>48</v>
      </c>
      <c r="K80" s="95"/>
      <c r="L80" s="95"/>
      <c r="M80" s="91" t="s">
        <v>49</v>
      </c>
      <c r="N80" s="96"/>
    </row>
    <row r="81" spans="1:14" s="97" customFormat="1" ht="55.5" customHeight="1">
      <c r="A81" s="90"/>
      <c r="B81" s="91"/>
      <c r="C81" s="92"/>
      <c r="D81" s="98" t="s">
        <v>50</v>
      </c>
      <c r="E81" s="99" t="s">
        <v>51</v>
      </c>
      <c r="F81" s="100" t="s">
        <v>52</v>
      </c>
      <c r="G81" s="101" t="s">
        <v>50</v>
      </c>
      <c r="H81" s="99" t="s">
        <v>51</v>
      </c>
      <c r="I81" s="102" t="s">
        <v>53</v>
      </c>
      <c r="J81" s="103" t="s">
        <v>50</v>
      </c>
      <c r="K81" s="99" t="s">
        <v>51</v>
      </c>
      <c r="L81" s="104" t="s">
        <v>54</v>
      </c>
      <c r="M81" s="91"/>
      <c r="N81" s="96"/>
    </row>
    <row r="82" spans="1:13" ht="24.75" customHeight="1">
      <c r="A82" s="105">
        <v>1</v>
      </c>
      <c r="B82" s="106">
        <v>618</v>
      </c>
      <c r="C82" s="107"/>
      <c r="D82" s="53">
        <v>5890</v>
      </c>
      <c r="E82" s="56"/>
      <c r="F82" s="51"/>
      <c r="G82" s="108">
        <v>6230</v>
      </c>
      <c r="H82" s="51">
        <v>189</v>
      </c>
      <c r="I82" s="109">
        <v>94.5</v>
      </c>
      <c r="J82" s="56"/>
      <c r="K82" s="51"/>
      <c r="L82" s="110"/>
      <c r="M82" s="106"/>
    </row>
    <row r="83" spans="1:13" ht="24.75" customHeight="1">
      <c r="A83" s="105">
        <v>2</v>
      </c>
      <c r="B83" s="106">
        <v>618</v>
      </c>
      <c r="C83" s="107"/>
      <c r="D83" s="53">
        <v>6070</v>
      </c>
      <c r="E83" s="56"/>
      <c r="F83" s="51"/>
      <c r="G83" s="108">
        <v>7480</v>
      </c>
      <c r="H83" s="51">
        <v>143</v>
      </c>
      <c r="I83" s="109">
        <v>71.5</v>
      </c>
      <c r="J83" s="56"/>
      <c r="K83" s="51"/>
      <c r="L83" s="110"/>
      <c r="M83" s="106"/>
    </row>
    <row r="84" spans="1:13" ht="24.75" customHeight="1">
      <c r="A84" s="105">
        <v>3</v>
      </c>
      <c r="B84" s="106"/>
      <c r="C84" s="107"/>
      <c r="D84" s="53"/>
      <c r="E84" s="56"/>
      <c r="F84" s="51"/>
      <c r="G84" s="108"/>
      <c r="H84" s="51"/>
      <c r="I84" s="109"/>
      <c r="J84" s="56"/>
      <c r="K84" s="51"/>
      <c r="L84" s="110"/>
      <c r="M84" s="106"/>
    </row>
    <row r="85" spans="1:13" ht="24.75" customHeight="1">
      <c r="A85" s="105">
        <v>4</v>
      </c>
      <c r="B85" s="106"/>
      <c r="C85" s="107"/>
      <c r="D85" s="53"/>
      <c r="E85" s="56"/>
      <c r="F85" s="51"/>
      <c r="G85" s="108"/>
      <c r="H85" s="51"/>
      <c r="I85" s="109"/>
      <c r="J85" s="56"/>
      <c r="K85" s="51"/>
      <c r="L85" s="110"/>
      <c r="M85" s="106"/>
    </row>
    <row r="86" spans="1:13" ht="24.75" customHeight="1">
      <c r="A86" s="105">
        <v>5</v>
      </c>
      <c r="B86" s="106"/>
      <c r="C86" s="107"/>
      <c r="D86" s="53"/>
      <c r="E86" s="56"/>
      <c r="F86" s="51"/>
      <c r="G86" s="108"/>
      <c r="H86" s="51"/>
      <c r="I86" s="109"/>
      <c r="J86" s="56"/>
      <c r="K86" s="51"/>
      <c r="L86" s="110"/>
      <c r="M86" s="106"/>
    </row>
    <row r="87" spans="1:13" ht="24.75" customHeight="1">
      <c r="A87" s="105">
        <v>6</v>
      </c>
      <c r="B87" s="106"/>
      <c r="C87" s="107"/>
      <c r="D87" s="53"/>
      <c r="E87" s="56"/>
      <c r="F87" s="51"/>
      <c r="G87" s="108"/>
      <c r="H87" s="51"/>
      <c r="I87" s="109"/>
      <c r="J87" s="56"/>
      <c r="K87" s="51"/>
      <c r="L87" s="110"/>
      <c r="M87" s="106"/>
    </row>
    <row r="88" spans="1:13" ht="24.75" customHeight="1">
      <c r="A88" s="105">
        <v>7</v>
      </c>
      <c r="B88" s="106"/>
      <c r="C88" s="107"/>
      <c r="D88" s="53"/>
      <c r="E88" s="56"/>
      <c r="F88" s="51"/>
      <c r="G88" s="108"/>
      <c r="H88" s="51"/>
      <c r="I88" s="109"/>
      <c r="J88" s="56"/>
      <c r="K88" s="51"/>
      <c r="L88" s="110"/>
      <c r="M88" s="106"/>
    </row>
    <row r="89" spans="1:13" ht="24.75" customHeight="1">
      <c r="A89" s="105">
        <v>8</v>
      </c>
      <c r="B89" s="106"/>
      <c r="C89" s="107"/>
      <c r="D89" s="53"/>
      <c r="E89" s="56"/>
      <c r="F89" s="51"/>
      <c r="G89" s="108"/>
      <c r="H89" s="51"/>
      <c r="I89" s="109"/>
      <c r="J89" s="56"/>
      <c r="K89" s="51"/>
      <c r="L89" s="110"/>
      <c r="M89" s="106"/>
    </row>
    <row r="90" spans="1:13" ht="24.75" customHeight="1">
      <c r="A90" s="105">
        <v>9</v>
      </c>
      <c r="B90" s="106"/>
      <c r="C90" s="107"/>
      <c r="D90" s="53"/>
      <c r="E90" s="56"/>
      <c r="F90" s="51"/>
      <c r="G90" s="108"/>
      <c r="H90" s="51"/>
      <c r="I90" s="109"/>
      <c r="J90" s="56"/>
      <c r="K90" s="51"/>
      <c r="L90" s="110"/>
      <c r="M90" s="106"/>
    </row>
    <row r="91" spans="1:13" ht="24.75" customHeight="1">
      <c r="A91" s="105">
        <v>10</v>
      </c>
      <c r="B91" s="106"/>
      <c r="C91" s="107"/>
      <c r="D91" s="53"/>
      <c r="E91" s="56"/>
      <c r="F91" s="51"/>
      <c r="G91" s="108"/>
      <c r="H91" s="51"/>
      <c r="I91" s="109"/>
      <c r="J91" s="56"/>
      <c r="K91" s="51"/>
      <c r="L91" s="110"/>
      <c r="M91" s="106"/>
    </row>
    <row r="92" spans="1:13" ht="24.75" customHeight="1">
      <c r="A92" s="105">
        <v>11</v>
      </c>
      <c r="B92" s="106"/>
      <c r="C92" s="107"/>
      <c r="D92" s="53"/>
      <c r="E92" s="56"/>
      <c r="F92" s="51"/>
      <c r="G92" s="108"/>
      <c r="H92" s="51"/>
      <c r="I92" s="109"/>
      <c r="J92" s="56"/>
      <c r="K92" s="51"/>
      <c r="L92" s="110"/>
      <c r="M92" s="106"/>
    </row>
    <row r="93" spans="1:13" ht="24.75" customHeight="1">
      <c r="A93" s="105">
        <v>12</v>
      </c>
      <c r="B93" s="106"/>
      <c r="C93" s="107"/>
      <c r="D93" s="53"/>
      <c r="E93" s="56"/>
      <c r="F93" s="51"/>
      <c r="G93" s="108"/>
      <c r="H93" s="51"/>
      <c r="I93" s="109"/>
      <c r="J93" s="56"/>
      <c r="K93" s="51"/>
      <c r="L93" s="110"/>
      <c r="M93" s="106"/>
    </row>
    <row r="94" spans="1:13" ht="24.75" customHeight="1">
      <c r="A94" s="105">
        <v>13</v>
      </c>
      <c r="B94" s="106"/>
      <c r="C94" s="107"/>
      <c r="D94" s="53"/>
      <c r="E94" s="56"/>
      <c r="F94" s="51"/>
      <c r="G94" s="108"/>
      <c r="H94" s="51"/>
      <c r="I94" s="109"/>
      <c r="J94" s="56"/>
      <c r="K94" s="51"/>
      <c r="L94" s="110"/>
      <c r="M94" s="106"/>
    </row>
    <row r="95" spans="1:13" ht="24.75" customHeight="1">
      <c r="A95" s="105">
        <v>14</v>
      </c>
      <c r="B95" s="106"/>
      <c r="C95" s="107"/>
      <c r="D95" s="53"/>
      <c r="E95" s="56"/>
      <c r="F95" s="51"/>
      <c r="G95" s="108"/>
      <c r="H95" s="51"/>
      <c r="I95" s="109"/>
      <c r="J95" s="56"/>
      <c r="K95" s="51"/>
      <c r="L95" s="110"/>
      <c r="M95" s="106"/>
    </row>
    <row r="96" spans="1:13" ht="24.75" customHeight="1">
      <c r="A96" s="105">
        <v>15</v>
      </c>
      <c r="B96" s="106"/>
      <c r="C96" s="107"/>
      <c r="D96" s="53"/>
      <c r="E96" s="56"/>
      <c r="F96" s="51"/>
      <c r="G96" s="108"/>
      <c r="H96" s="51"/>
      <c r="I96" s="109"/>
      <c r="J96" s="56"/>
      <c r="K96" s="51"/>
      <c r="L96" s="110"/>
      <c r="M96" s="106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1">
        <f>(SUM(D82:D96)/1000)+(SUM(G82:G96)/1000)+(SUM(J82:J96)/1000)</f>
        <v>25.67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1">
        <f>(SUM(E82:E96))+(SUM(H82:H96))+(SUM(K82:K96))</f>
        <v>332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1">
        <f>(SUM(F82:F96))+(SUM(I82:I96))+(SUM(L82:L96))</f>
        <v>166</v>
      </c>
    </row>
    <row r="100" spans="1:10" ht="24.75" customHeight="1">
      <c r="A100" s="112"/>
      <c r="B100" s="112"/>
      <c r="C100" s="112"/>
      <c r="D100" s="112"/>
      <c r="E100" s="112"/>
      <c r="F100" s="112"/>
      <c r="G100" s="112"/>
      <c r="H100" s="112"/>
      <c r="I100" s="112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5" customFormat="1" ht="15">
      <c r="A102" s="113" t="s">
        <v>61</v>
      </c>
      <c r="B102" s="113"/>
      <c r="C102" s="113"/>
      <c r="D102" s="113"/>
      <c r="E102" s="114">
        <v>1</v>
      </c>
      <c r="F102" s="115" t="s">
        <v>17</v>
      </c>
    </row>
    <row r="103" spans="1:6" s="115" customFormat="1" ht="23.25" customHeight="1">
      <c r="A103" s="113" t="s">
        <v>62</v>
      </c>
      <c r="B103" s="113"/>
      <c r="C103" s="113"/>
      <c r="D103" s="113"/>
      <c r="E103" s="114">
        <v>35</v>
      </c>
      <c r="F103" s="115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3">
      <selection activeCell="J42" sqref="J42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1.574218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31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39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39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39"/>
      <c r="J7" s="35"/>
      <c r="K7" s="8"/>
    </row>
    <row r="8" spans="1:11" ht="24.75" customHeight="1">
      <c r="A8" s="37" t="s">
        <v>33</v>
      </c>
      <c r="B8" s="38">
        <v>1</v>
      </c>
      <c r="C8" s="38">
        <v>609</v>
      </c>
      <c r="D8" s="39"/>
      <c r="E8" s="40">
        <v>400</v>
      </c>
      <c r="F8" s="38">
        <v>830</v>
      </c>
      <c r="G8" s="41"/>
      <c r="H8" s="62">
        <f aca="true" t="shared" si="0" ref="H8:H22">SUM(E8:G8)</f>
        <v>1230</v>
      </c>
      <c r="I8" s="43"/>
      <c r="J8" s="44" t="s">
        <v>34</v>
      </c>
      <c r="K8" s="8"/>
    </row>
    <row r="9" spans="1:11" ht="24.75" customHeight="1">
      <c r="A9" s="37"/>
      <c r="B9" s="25">
        <v>2</v>
      </c>
      <c r="C9" s="25">
        <v>615</v>
      </c>
      <c r="D9" s="45"/>
      <c r="E9" s="46"/>
      <c r="F9" s="25">
        <v>890</v>
      </c>
      <c r="G9" s="47"/>
      <c r="H9" s="62">
        <f t="shared" si="0"/>
        <v>890</v>
      </c>
      <c r="I9" s="49"/>
      <c r="J9" s="50" t="s">
        <v>34</v>
      </c>
      <c r="K9" s="8"/>
    </row>
    <row r="10" spans="1:11" ht="24.75" customHeight="1">
      <c r="A10" s="37"/>
      <c r="B10" s="25">
        <v>3</v>
      </c>
      <c r="C10" s="25">
        <v>616</v>
      </c>
      <c r="D10" s="45"/>
      <c r="E10" s="46">
        <v>200</v>
      </c>
      <c r="F10" s="25">
        <v>770</v>
      </c>
      <c r="G10" s="47"/>
      <c r="H10" s="62">
        <f t="shared" si="0"/>
        <v>970</v>
      </c>
      <c r="I10" s="49"/>
      <c r="J10" s="50" t="s">
        <v>35</v>
      </c>
      <c r="K10" s="8"/>
    </row>
    <row r="11" spans="1:11" ht="24.75" customHeight="1">
      <c r="A11" s="37"/>
      <c r="B11" s="25">
        <v>4</v>
      </c>
      <c r="C11" s="25">
        <v>463</v>
      </c>
      <c r="D11" s="45"/>
      <c r="E11" s="46"/>
      <c r="F11" s="25">
        <v>810</v>
      </c>
      <c r="G11" s="47"/>
      <c r="H11" s="62">
        <f t="shared" si="0"/>
        <v>810</v>
      </c>
      <c r="I11" s="49"/>
      <c r="J11" s="50" t="s">
        <v>37</v>
      </c>
      <c r="K11" s="8"/>
    </row>
    <row r="12" spans="1:11" ht="24.75" customHeight="1">
      <c r="A12" s="37"/>
      <c r="B12" s="25">
        <v>5</v>
      </c>
      <c r="C12" s="25">
        <v>611</v>
      </c>
      <c r="D12" s="45"/>
      <c r="E12" s="46"/>
      <c r="F12" s="25">
        <v>710</v>
      </c>
      <c r="G12" s="47"/>
      <c r="H12" s="62">
        <f t="shared" si="0"/>
        <v>710</v>
      </c>
      <c r="I12" s="49"/>
      <c r="J12" s="50" t="s">
        <v>36</v>
      </c>
      <c r="K12" s="8"/>
    </row>
    <row r="13" spans="1:11" ht="24.75" customHeight="1">
      <c r="A13" s="37"/>
      <c r="B13" s="25">
        <v>6</v>
      </c>
      <c r="C13" s="25">
        <v>613</v>
      </c>
      <c r="D13" s="45"/>
      <c r="E13" s="46">
        <v>400</v>
      </c>
      <c r="F13" s="25">
        <v>930</v>
      </c>
      <c r="G13" s="47"/>
      <c r="H13" s="62">
        <f t="shared" si="0"/>
        <v>1330</v>
      </c>
      <c r="I13" s="49"/>
      <c r="J13" s="50" t="s">
        <v>38</v>
      </c>
      <c r="K13" s="8"/>
    </row>
    <row r="14" spans="1:10" ht="24.75" customHeight="1">
      <c r="A14" s="37"/>
      <c r="B14" s="25">
        <v>7</v>
      </c>
      <c r="C14" s="51">
        <v>370</v>
      </c>
      <c r="D14" s="52"/>
      <c r="E14" s="53"/>
      <c r="F14" s="51"/>
      <c r="G14" s="54"/>
      <c r="H14" s="62">
        <f t="shared" si="0"/>
        <v>0</v>
      </c>
      <c r="I14" s="55">
        <v>530</v>
      </c>
      <c r="J14" s="56" t="s">
        <v>39</v>
      </c>
    </row>
    <row r="15" spans="1:10" ht="24.75" customHeight="1">
      <c r="A15" s="37"/>
      <c r="B15" s="25">
        <v>8</v>
      </c>
      <c r="C15" s="51">
        <v>213</v>
      </c>
      <c r="D15" s="52"/>
      <c r="E15" s="53"/>
      <c r="F15" s="51"/>
      <c r="G15" s="54"/>
      <c r="H15" s="62">
        <f t="shared" si="0"/>
        <v>0</v>
      </c>
      <c r="I15" s="55">
        <v>540</v>
      </c>
      <c r="J15" s="56" t="s">
        <v>39</v>
      </c>
    </row>
    <row r="16" spans="1:10" ht="24.75" customHeight="1">
      <c r="A16" s="37"/>
      <c r="B16" s="25">
        <v>9</v>
      </c>
      <c r="C16" s="51">
        <v>615</v>
      </c>
      <c r="D16" s="52"/>
      <c r="E16" s="53"/>
      <c r="F16" s="51">
        <v>1110</v>
      </c>
      <c r="G16" s="54"/>
      <c r="H16" s="62">
        <f t="shared" si="0"/>
        <v>1110</v>
      </c>
      <c r="I16" s="55"/>
      <c r="J16" s="56" t="s">
        <v>34</v>
      </c>
    </row>
    <row r="17" spans="1:10" ht="24.75" customHeight="1">
      <c r="A17" s="37"/>
      <c r="B17" s="25">
        <v>10</v>
      </c>
      <c r="C17" s="51">
        <v>609</v>
      </c>
      <c r="D17" s="52"/>
      <c r="E17" s="53"/>
      <c r="F17" s="51">
        <v>700</v>
      </c>
      <c r="G17" s="54"/>
      <c r="H17" s="62">
        <f t="shared" si="0"/>
        <v>700</v>
      </c>
      <c r="I17" s="55"/>
      <c r="J17" s="56" t="s">
        <v>34</v>
      </c>
    </row>
    <row r="18" spans="1:10" ht="24.75" customHeight="1">
      <c r="A18" s="37"/>
      <c r="B18" s="25">
        <v>11</v>
      </c>
      <c r="C18" s="51">
        <v>616</v>
      </c>
      <c r="D18" s="52"/>
      <c r="E18" s="53"/>
      <c r="F18" s="51">
        <v>1110</v>
      </c>
      <c r="G18" s="54"/>
      <c r="H18" s="62">
        <f t="shared" si="0"/>
        <v>1110</v>
      </c>
      <c r="I18" s="55"/>
      <c r="J18" s="56" t="s">
        <v>34</v>
      </c>
    </row>
    <row r="19" spans="1:10" ht="24.75" customHeight="1">
      <c r="A19" s="37"/>
      <c r="B19" s="25">
        <v>12</v>
      </c>
      <c r="C19" s="51">
        <v>463</v>
      </c>
      <c r="D19" s="52"/>
      <c r="E19" s="53"/>
      <c r="F19" s="51">
        <v>600</v>
      </c>
      <c r="G19" s="54"/>
      <c r="H19" s="62">
        <f t="shared" si="0"/>
        <v>600</v>
      </c>
      <c r="I19" s="55"/>
      <c r="J19" s="56" t="s">
        <v>37</v>
      </c>
    </row>
    <row r="20" spans="1:10" ht="24.75" customHeight="1">
      <c r="A20" s="37"/>
      <c r="B20" s="25">
        <v>13</v>
      </c>
      <c r="C20" s="51">
        <v>611</v>
      </c>
      <c r="D20" s="52"/>
      <c r="E20" s="53"/>
      <c r="F20" s="51">
        <v>570</v>
      </c>
      <c r="G20" s="54"/>
      <c r="H20" s="62">
        <f t="shared" si="0"/>
        <v>570</v>
      </c>
      <c r="I20" s="55"/>
      <c r="J20" s="56" t="s">
        <v>36</v>
      </c>
    </row>
    <row r="21" spans="1:10" ht="24.75" customHeight="1">
      <c r="A21" s="37"/>
      <c r="B21" s="25">
        <v>14</v>
      </c>
      <c r="C21" s="51">
        <v>613</v>
      </c>
      <c r="D21" s="52"/>
      <c r="E21" s="53"/>
      <c r="F21" s="51">
        <v>300</v>
      </c>
      <c r="G21" s="54"/>
      <c r="H21" s="62">
        <f t="shared" si="0"/>
        <v>300</v>
      </c>
      <c r="I21" s="55">
        <v>110</v>
      </c>
      <c r="J21" s="56" t="s">
        <v>38</v>
      </c>
    </row>
    <row r="22" spans="1:10" ht="24.75" customHeight="1">
      <c r="A22" s="37"/>
      <c r="B22" s="57">
        <v>15</v>
      </c>
      <c r="C22" s="58"/>
      <c r="D22" s="59"/>
      <c r="E22" s="60"/>
      <c r="F22" s="58"/>
      <c r="G22" s="61"/>
      <c r="H22" s="140">
        <f t="shared" si="0"/>
        <v>0</v>
      </c>
      <c r="I22" s="63"/>
      <c r="J22" s="64"/>
    </row>
    <row r="23" spans="1:11" ht="31.5" customHeight="1">
      <c r="A23" s="123" t="s">
        <v>22</v>
      </c>
      <c r="B23" s="124" t="s">
        <v>23</v>
      </c>
      <c r="C23" s="124" t="s">
        <v>24</v>
      </c>
      <c r="D23" s="125" t="s">
        <v>25</v>
      </c>
      <c r="E23" s="68" t="s">
        <v>26</v>
      </c>
      <c r="F23" s="68"/>
      <c r="G23" s="68"/>
      <c r="H23" s="126" t="s">
        <v>27</v>
      </c>
      <c r="I23" s="127" t="s">
        <v>28</v>
      </c>
      <c r="J23" s="128" t="s">
        <v>29</v>
      </c>
      <c r="K23" s="8"/>
    </row>
    <row r="24" spans="1:11" ht="31.5" customHeight="1">
      <c r="A24" s="123"/>
      <c r="B24" s="124"/>
      <c r="C24" s="124"/>
      <c r="D24" s="125"/>
      <c r="E24" s="68"/>
      <c r="F24" s="68"/>
      <c r="G24" s="68"/>
      <c r="H24" s="126"/>
      <c r="I24" s="127"/>
      <c r="J24" s="128"/>
      <c r="K24" s="8"/>
    </row>
    <row r="25" spans="1:11" ht="40.5" customHeight="1">
      <c r="A25" s="123"/>
      <c r="B25" s="124"/>
      <c r="C25" s="124"/>
      <c r="D25" s="125"/>
      <c r="E25" s="129" t="s">
        <v>30</v>
      </c>
      <c r="F25" s="130" t="s">
        <v>31</v>
      </c>
      <c r="G25" s="131" t="s">
        <v>32</v>
      </c>
      <c r="H25" s="126"/>
      <c r="I25" s="127"/>
      <c r="J25" s="128"/>
      <c r="K25" s="8"/>
    </row>
    <row r="26" spans="1:10" ht="24.75" customHeight="1">
      <c r="A26" s="37" t="s">
        <v>40</v>
      </c>
      <c r="B26" s="38">
        <v>16</v>
      </c>
      <c r="C26" s="75">
        <v>615</v>
      </c>
      <c r="D26" s="76"/>
      <c r="E26" s="77">
        <v>150</v>
      </c>
      <c r="F26" s="75">
        <v>600</v>
      </c>
      <c r="G26" s="78"/>
      <c r="H26" s="62">
        <f aca="true" t="shared" si="1" ref="H26:H35">SUM(E26:G26)</f>
        <v>750</v>
      </c>
      <c r="I26" s="80"/>
      <c r="J26" s="81" t="s">
        <v>34</v>
      </c>
    </row>
    <row r="27" spans="1:10" ht="24.75" customHeight="1">
      <c r="A27" s="37"/>
      <c r="B27" s="57">
        <v>17</v>
      </c>
      <c r="C27" s="51">
        <v>616</v>
      </c>
      <c r="D27" s="52"/>
      <c r="E27" s="53">
        <v>100</v>
      </c>
      <c r="F27" s="51">
        <v>400</v>
      </c>
      <c r="G27" s="54"/>
      <c r="H27" s="62">
        <f t="shared" si="1"/>
        <v>500</v>
      </c>
      <c r="I27" s="55"/>
      <c r="J27" s="56" t="s">
        <v>35</v>
      </c>
    </row>
    <row r="28" spans="1:10" ht="24.75" customHeight="1">
      <c r="A28" s="37"/>
      <c r="B28" s="25">
        <v>18</v>
      </c>
      <c r="C28" s="51">
        <v>615</v>
      </c>
      <c r="D28" s="52"/>
      <c r="E28" s="53">
        <v>60</v>
      </c>
      <c r="F28" s="51">
        <v>350</v>
      </c>
      <c r="G28" s="54"/>
      <c r="H28" s="62">
        <f t="shared" si="1"/>
        <v>410</v>
      </c>
      <c r="I28" s="55"/>
      <c r="J28" s="56" t="s">
        <v>34</v>
      </c>
    </row>
    <row r="29" spans="1:10" ht="24.75" customHeight="1">
      <c r="A29" s="37"/>
      <c r="B29" s="25">
        <v>19</v>
      </c>
      <c r="C29" s="51">
        <v>616</v>
      </c>
      <c r="D29" s="52"/>
      <c r="E29" s="53">
        <v>100</v>
      </c>
      <c r="F29" s="51">
        <v>600</v>
      </c>
      <c r="G29" s="54"/>
      <c r="H29" s="62">
        <f t="shared" si="1"/>
        <v>700</v>
      </c>
      <c r="I29" s="55"/>
      <c r="J29" s="56" t="s">
        <v>35</v>
      </c>
    </row>
    <row r="30" spans="1:10" ht="24.75" customHeight="1">
      <c r="A30" s="37"/>
      <c r="B30" s="25">
        <v>20</v>
      </c>
      <c r="C30" s="51"/>
      <c r="D30" s="52"/>
      <c r="E30" s="53"/>
      <c r="F30" s="51"/>
      <c r="G30" s="54"/>
      <c r="H30" s="62">
        <f t="shared" si="1"/>
        <v>0</v>
      </c>
      <c r="I30" s="55"/>
      <c r="J30" s="56"/>
    </row>
    <row r="31" spans="1:10" ht="24.75" customHeight="1">
      <c r="A31" s="37"/>
      <c r="B31" s="25">
        <v>21</v>
      </c>
      <c r="C31" s="51"/>
      <c r="D31" s="52"/>
      <c r="E31" s="53"/>
      <c r="F31" s="51"/>
      <c r="G31" s="54"/>
      <c r="H31" s="62">
        <f t="shared" si="1"/>
        <v>0</v>
      </c>
      <c r="I31" s="55"/>
      <c r="J31" s="56"/>
    </row>
    <row r="32" spans="1:10" ht="24.75" customHeight="1">
      <c r="A32" s="37"/>
      <c r="B32" s="25">
        <v>22</v>
      </c>
      <c r="C32" s="51"/>
      <c r="D32" s="52"/>
      <c r="E32" s="53"/>
      <c r="F32" s="51"/>
      <c r="G32" s="54"/>
      <c r="H32" s="62">
        <f t="shared" si="1"/>
        <v>0</v>
      </c>
      <c r="I32" s="55"/>
      <c r="J32" s="56"/>
    </row>
    <row r="33" spans="1:10" ht="24.75" customHeight="1">
      <c r="A33" s="37"/>
      <c r="B33" s="25">
        <v>23</v>
      </c>
      <c r="C33" s="51"/>
      <c r="D33" s="52"/>
      <c r="E33" s="53"/>
      <c r="F33" s="51"/>
      <c r="G33" s="54"/>
      <c r="H33" s="62">
        <f t="shared" si="1"/>
        <v>0</v>
      </c>
      <c r="I33" s="55"/>
      <c r="J33" s="56"/>
    </row>
    <row r="34" spans="1:10" ht="24.75" customHeight="1">
      <c r="A34" s="37"/>
      <c r="B34" s="25">
        <v>24</v>
      </c>
      <c r="C34" s="51"/>
      <c r="D34" s="52"/>
      <c r="E34" s="53"/>
      <c r="F34" s="51"/>
      <c r="G34" s="54"/>
      <c r="H34" s="62">
        <f t="shared" si="1"/>
        <v>0</v>
      </c>
      <c r="I34" s="55"/>
      <c r="J34" s="56"/>
    </row>
    <row r="35" spans="1:10" ht="24.75" customHeight="1">
      <c r="A35" s="37"/>
      <c r="B35" s="57">
        <v>25</v>
      </c>
      <c r="C35" s="58"/>
      <c r="D35" s="59"/>
      <c r="E35" s="60"/>
      <c r="F35" s="58"/>
      <c r="G35" s="61"/>
      <c r="H35" s="140">
        <f t="shared" si="1"/>
        <v>0</v>
      </c>
      <c r="I35" s="63"/>
      <c r="J35" s="64"/>
    </row>
    <row r="36" spans="1:11" ht="31.5" customHeight="1">
      <c r="A36" s="123" t="s">
        <v>22</v>
      </c>
      <c r="B36" s="124" t="s">
        <v>65</v>
      </c>
      <c r="C36" s="124" t="s">
        <v>24</v>
      </c>
      <c r="D36" s="125" t="s">
        <v>25</v>
      </c>
      <c r="E36" s="68" t="s">
        <v>26</v>
      </c>
      <c r="F36" s="68"/>
      <c r="G36" s="68"/>
      <c r="H36" s="126" t="s">
        <v>27</v>
      </c>
      <c r="I36" s="127" t="s">
        <v>28</v>
      </c>
      <c r="J36" s="128" t="s">
        <v>29</v>
      </c>
      <c r="K36" s="8"/>
    </row>
    <row r="37" spans="1:11" ht="31.5" customHeight="1">
      <c r="A37" s="123"/>
      <c r="B37" s="124"/>
      <c r="C37" s="124"/>
      <c r="D37" s="125"/>
      <c r="E37" s="68"/>
      <c r="F37" s="68"/>
      <c r="G37" s="68"/>
      <c r="H37" s="126"/>
      <c r="I37" s="127"/>
      <c r="J37" s="128"/>
      <c r="K37" s="8"/>
    </row>
    <row r="38" spans="1:11" ht="40.5" customHeight="1">
      <c r="A38" s="123"/>
      <c r="B38" s="124"/>
      <c r="C38" s="124"/>
      <c r="D38" s="125"/>
      <c r="E38" s="129" t="s">
        <v>30</v>
      </c>
      <c r="F38" s="130" t="s">
        <v>31</v>
      </c>
      <c r="G38" s="131" t="s">
        <v>32</v>
      </c>
      <c r="H38" s="126"/>
      <c r="I38" s="127"/>
      <c r="J38" s="128"/>
      <c r="K38" s="8"/>
    </row>
    <row r="39" spans="1:10" ht="24.75" customHeight="1">
      <c r="A39" s="37" t="s">
        <v>41</v>
      </c>
      <c r="B39" s="38">
        <v>26</v>
      </c>
      <c r="C39" s="75">
        <v>615</v>
      </c>
      <c r="D39" s="76"/>
      <c r="E39" s="77"/>
      <c r="F39" s="75">
        <v>1000</v>
      </c>
      <c r="G39" s="78"/>
      <c r="H39" s="62">
        <f aca="true" t="shared" si="2" ref="H39:H48">SUM(E39:G39)</f>
        <v>1000</v>
      </c>
      <c r="I39" s="80">
        <v>130</v>
      </c>
      <c r="J39" s="81" t="s">
        <v>71</v>
      </c>
    </row>
    <row r="40" spans="1:10" ht="24.75" customHeight="1">
      <c r="A40" s="37"/>
      <c r="B40" s="57">
        <v>27</v>
      </c>
      <c r="C40" s="51">
        <v>613</v>
      </c>
      <c r="D40" s="52"/>
      <c r="E40" s="53"/>
      <c r="F40" s="51">
        <v>400</v>
      </c>
      <c r="G40" s="54">
        <v>300</v>
      </c>
      <c r="H40" s="62">
        <f t="shared" si="2"/>
        <v>700</v>
      </c>
      <c r="I40" s="55"/>
      <c r="J40" s="56" t="s">
        <v>72</v>
      </c>
    </row>
    <row r="41" spans="1:10" ht="24.75" customHeight="1">
      <c r="A41" s="37"/>
      <c r="B41" s="25">
        <v>28</v>
      </c>
      <c r="C41" s="51">
        <v>615</v>
      </c>
      <c r="D41" s="52"/>
      <c r="E41" s="53"/>
      <c r="F41" s="51">
        <v>400</v>
      </c>
      <c r="G41" s="54"/>
      <c r="H41" s="62">
        <f t="shared" si="2"/>
        <v>400</v>
      </c>
      <c r="I41" s="55">
        <v>90</v>
      </c>
      <c r="J41" s="56" t="s">
        <v>71</v>
      </c>
    </row>
    <row r="42" spans="1:10" ht="24.75" customHeight="1">
      <c r="A42" s="37"/>
      <c r="B42" s="25">
        <v>29</v>
      </c>
      <c r="C42" s="51"/>
      <c r="D42" s="52"/>
      <c r="E42" s="53"/>
      <c r="F42" s="51"/>
      <c r="G42" s="54"/>
      <c r="H42" s="62">
        <f t="shared" si="2"/>
        <v>0</v>
      </c>
      <c r="I42" s="55"/>
      <c r="J42" s="56"/>
    </row>
    <row r="43" spans="1:10" ht="24.75" customHeight="1">
      <c r="A43" s="37"/>
      <c r="B43" s="25">
        <v>30</v>
      </c>
      <c r="C43" s="51"/>
      <c r="D43" s="52"/>
      <c r="E43" s="53"/>
      <c r="F43" s="51"/>
      <c r="G43" s="54"/>
      <c r="H43" s="62">
        <f t="shared" si="2"/>
        <v>0</v>
      </c>
      <c r="I43" s="55"/>
      <c r="J43" s="56"/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37"/>
      <c r="B47" s="82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83" t="s">
        <v>4</v>
      </c>
      <c r="B49" s="83"/>
      <c r="C49" s="83"/>
      <c r="D49" s="83"/>
      <c r="E49" s="84">
        <f>SUM(E8:E48)</f>
        <v>1410</v>
      </c>
      <c r="F49" s="85"/>
      <c r="G49" s="85"/>
      <c r="H49" s="85"/>
      <c r="I49" s="85"/>
      <c r="J49" s="85"/>
    </row>
    <row r="50" spans="1:10" ht="28.5" customHeight="1">
      <c r="A50" s="83" t="s">
        <v>5</v>
      </c>
      <c r="B50" s="83"/>
      <c r="C50" s="83"/>
      <c r="D50" s="83"/>
      <c r="E50" s="83"/>
      <c r="F50" s="84">
        <f>SUM(F8:F48)</f>
        <v>13080</v>
      </c>
      <c r="G50" s="85"/>
      <c r="H50" s="85"/>
      <c r="I50" s="85"/>
      <c r="J50" s="85"/>
    </row>
    <row r="51" spans="1:10" ht="24.75" customHeight="1">
      <c r="A51" s="83" t="s">
        <v>6</v>
      </c>
      <c r="B51" s="83"/>
      <c r="C51" s="83"/>
      <c r="D51" s="83"/>
      <c r="E51" s="83"/>
      <c r="F51" s="83"/>
      <c r="G51" s="86">
        <f>SUM(G8:G48)</f>
        <v>300</v>
      </c>
      <c r="H51" s="141"/>
      <c r="I51" s="141"/>
      <c r="J51" s="141"/>
    </row>
    <row r="52" spans="1:10" ht="30" customHeight="1">
      <c r="A52" s="83" t="s">
        <v>7</v>
      </c>
      <c r="B52" s="83"/>
      <c r="C52" s="83"/>
      <c r="D52" s="83"/>
      <c r="E52" s="83"/>
      <c r="F52" s="83"/>
      <c r="G52" s="83"/>
      <c r="H52" s="87">
        <f>SUM(H8:H48)</f>
        <v>14790</v>
      </c>
      <c r="I52" s="85"/>
      <c r="J52" s="85"/>
    </row>
    <row r="53" spans="1:11" ht="24.75" customHeight="1">
      <c r="A53" s="83" t="s">
        <v>43</v>
      </c>
      <c r="B53" s="83"/>
      <c r="C53" s="83"/>
      <c r="D53" s="83"/>
      <c r="E53" s="83"/>
      <c r="F53" s="83"/>
      <c r="G53" s="83"/>
      <c r="H53" s="83"/>
      <c r="I53" s="88">
        <f>SUM(I8:I48)</f>
        <v>1400</v>
      </c>
      <c r="J53" s="85"/>
      <c r="K53" s="89">
        <f>H52+I53</f>
        <v>16190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97" customFormat="1" ht="26.25" customHeight="1">
      <c r="A57" s="90" t="s">
        <v>45</v>
      </c>
      <c r="B57" s="91" t="s">
        <v>24</v>
      </c>
      <c r="C57" s="92" t="s">
        <v>25</v>
      </c>
      <c r="D57" s="93" t="s">
        <v>46</v>
      </c>
      <c r="E57" s="93"/>
      <c r="F57" s="93"/>
      <c r="G57" s="94" t="s">
        <v>47</v>
      </c>
      <c r="H57" s="94"/>
      <c r="I57" s="94"/>
      <c r="J57" s="95" t="s">
        <v>48</v>
      </c>
      <c r="K57" s="95"/>
      <c r="L57" s="95"/>
      <c r="M57" s="91" t="s">
        <v>49</v>
      </c>
      <c r="N57" s="96"/>
    </row>
    <row r="58" spans="1:14" s="97" customFormat="1" ht="55.5" customHeight="1">
      <c r="A58" s="90"/>
      <c r="B58" s="91"/>
      <c r="C58" s="92"/>
      <c r="D58" s="98" t="s">
        <v>50</v>
      </c>
      <c r="E58" s="99" t="s">
        <v>51</v>
      </c>
      <c r="F58" s="100" t="s">
        <v>52</v>
      </c>
      <c r="G58" s="101" t="s">
        <v>50</v>
      </c>
      <c r="H58" s="99" t="s">
        <v>51</v>
      </c>
      <c r="I58" s="102" t="s">
        <v>53</v>
      </c>
      <c r="J58" s="103" t="s">
        <v>50</v>
      </c>
      <c r="K58" s="99" t="s">
        <v>51</v>
      </c>
      <c r="L58" s="104" t="s">
        <v>54</v>
      </c>
      <c r="M58" s="91"/>
      <c r="N58" s="96"/>
    </row>
    <row r="59" spans="1:13" ht="24.75" customHeight="1">
      <c r="A59" s="105">
        <v>1</v>
      </c>
      <c r="B59" s="142"/>
      <c r="C59" s="143"/>
      <c r="D59" s="144"/>
      <c r="E59" s="145"/>
      <c r="F59" s="146"/>
      <c r="G59" s="147"/>
      <c r="H59" s="146"/>
      <c r="I59" s="148"/>
      <c r="J59" s="145"/>
      <c r="K59" s="146"/>
      <c r="L59" s="149"/>
      <c r="M59" s="142"/>
    </row>
    <row r="60" spans="1:13" ht="24.75" customHeight="1">
      <c r="A60" s="105">
        <v>2</v>
      </c>
      <c r="B60" s="142"/>
      <c r="C60" s="143"/>
      <c r="D60" s="144"/>
      <c r="E60" s="145"/>
      <c r="F60" s="146"/>
      <c r="G60" s="147"/>
      <c r="H60" s="146"/>
      <c r="I60" s="148"/>
      <c r="J60" s="145"/>
      <c r="K60" s="146"/>
      <c r="L60" s="149"/>
      <c r="M60" s="142"/>
    </row>
    <row r="61" spans="1:13" ht="24.75" customHeight="1">
      <c r="A61" s="105">
        <v>3</v>
      </c>
      <c r="B61" s="142"/>
      <c r="C61" s="143"/>
      <c r="D61" s="144"/>
      <c r="E61" s="145"/>
      <c r="F61" s="146"/>
      <c r="G61" s="147"/>
      <c r="H61" s="146"/>
      <c r="I61" s="148"/>
      <c r="J61" s="145"/>
      <c r="K61" s="146"/>
      <c r="L61" s="149"/>
      <c r="M61" s="142"/>
    </row>
    <row r="62" spans="1:13" ht="24.75" customHeight="1">
      <c r="A62" s="105">
        <v>4</v>
      </c>
      <c r="B62" s="142"/>
      <c r="C62" s="143"/>
      <c r="D62" s="144"/>
      <c r="E62" s="145"/>
      <c r="F62" s="146"/>
      <c r="G62" s="147"/>
      <c r="H62" s="146"/>
      <c r="I62" s="148"/>
      <c r="J62" s="145"/>
      <c r="K62" s="146"/>
      <c r="L62" s="149"/>
      <c r="M62" s="142"/>
    </row>
    <row r="63" spans="1:13" ht="24.75" customHeight="1">
      <c r="A63" s="105">
        <v>5</v>
      </c>
      <c r="B63" s="142"/>
      <c r="C63" s="143"/>
      <c r="D63" s="144"/>
      <c r="E63" s="145"/>
      <c r="F63" s="146"/>
      <c r="G63" s="147"/>
      <c r="H63" s="146"/>
      <c r="I63" s="148"/>
      <c r="J63" s="145"/>
      <c r="K63" s="146"/>
      <c r="L63" s="149"/>
      <c r="M63" s="142"/>
    </row>
    <row r="64" spans="1:13" ht="24.75" customHeight="1">
      <c r="A64" s="105">
        <v>6</v>
      </c>
      <c r="B64" s="142"/>
      <c r="C64" s="143"/>
      <c r="D64" s="144"/>
      <c r="E64" s="145"/>
      <c r="F64" s="146"/>
      <c r="G64" s="147"/>
      <c r="H64" s="146"/>
      <c r="I64" s="148"/>
      <c r="J64" s="145"/>
      <c r="K64" s="146"/>
      <c r="L64" s="149"/>
      <c r="M64" s="142"/>
    </row>
    <row r="65" spans="1:13" ht="24.75" customHeight="1">
      <c r="A65" s="105">
        <v>7</v>
      </c>
      <c r="B65" s="142"/>
      <c r="C65" s="143"/>
      <c r="D65" s="144"/>
      <c r="E65" s="145"/>
      <c r="F65" s="146"/>
      <c r="G65" s="147"/>
      <c r="H65" s="146"/>
      <c r="I65" s="148"/>
      <c r="J65" s="145"/>
      <c r="K65" s="146"/>
      <c r="L65" s="149"/>
      <c r="M65" s="142"/>
    </row>
    <row r="66" spans="1:13" ht="24.75" customHeight="1">
      <c r="A66" s="105">
        <v>8</v>
      </c>
      <c r="B66" s="142"/>
      <c r="C66" s="143"/>
      <c r="D66" s="144"/>
      <c r="E66" s="145"/>
      <c r="F66" s="146"/>
      <c r="G66" s="147"/>
      <c r="H66" s="146"/>
      <c r="I66" s="148"/>
      <c r="J66" s="145"/>
      <c r="K66" s="146"/>
      <c r="L66" s="149"/>
      <c r="M66" s="142"/>
    </row>
    <row r="67" spans="1:13" ht="24.75" customHeight="1">
      <c r="A67" s="105">
        <v>9</v>
      </c>
      <c r="B67" s="142"/>
      <c r="C67" s="143"/>
      <c r="D67" s="144"/>
      <c r="E67" s="145"/>
      <c r="F67" s="146"/>
      <c r="G67" s="147"/>
      <c r="H67" s="146"/>
      <c r="I67" s="148"/>
      <c r="J67" s="145"/>
      <c r="K67" s="146"/>
      <c r="L67" s="149"/>
      <c r="M67" s="142"/>
    </row>
    <row r="68" spans="1:13" ht="24.75" customHeight="1">
      <c r="A68" s="105">
        <v>10</v>
      </c>
      <c r="B68" s="142"/>
      <c r="C68" s="143"/>
      <c r="D68" s="144"/>
      <c r="E68" s="145"/>
      <c r="F68" s="146"/>
      <c r="G68" s="147"/>
      <c r="H68" s="146"/>
      <c r="I68" s="148"/>
      <c r="J68" s="145"/>
      <c r="K68" s="146"/>
      <c r="L68" s="149"/>
      <c r="M68" s="142"/>
    </row>
    <row r="69" spans="1:13" ht="24.75" customHeight="1">
      <c r="A69" s="105">
        <v>11</v>
      </c>
      <c r="B69" s="142"/>
      <c r="C69" s="143"/>
      <c r="D69" s="144"/>
      <c r="E69" s="145"/>
      <c r="F69" s="146"/>
      <c r="G69" s="147"/>
      <c r="H69" s="146"/>
      <c r="I69" s="148"/>
      <c r="J69" s="145"/>
      <c r="K69" s="146"/>
      <c r="L69" s="149"/>
      <c r="M69" s="142"/>
    </row>
    <row r="70" spans="1:13" ht="24.75" customHeight="1">
      <c r="A70" s="105">
        <v>12</v>
      </c>
      <c r="B70" s="142"/>
      <c r="C70" s="143"/>
      <c r="D70" s="144"/>
      <c r="E70" s="145"/>
      <c r="F70" s="146"/>
      <c r="G70" s="147"/>
      <c r="H70" s="146"/>
      <c r="I70" s="148"/>
      <c r="J70" s="145"/>
      <c r="K70" s="146"/>
      <c r="L70" s="149"/>
      <c r="M70" s="142"/>
    </row>
    <row r="71" spans="1:13" ht="24.75" customHeight="1">
      <c r="A71" s="105">
        <v>13</v>
      </c>
      <c r="B71" s="142"/>
      <c r="C71" s="143"/>
      <c r="D71" s="144"/>
      <c r="E71" s="145"/>
      <c r="F71" s="146"/>
      <c r="G71" s="147"/>
      <c r="H71" s="146"/>
      <c r="I71" s="148"/>
      <c r="J71" s="145"/>
      <c r="K71" s="146"/>
      <c r="L71" s="149"/>
      <c r="M71" s="142"/>
    </row>
    <row r="72" spans="1:13" ht="24.75" customHeight="1">
      <c r="A72" s="105">
        <v>14</v>
      </c>
      <c r="B72" s="142"/>
      <c r="C72" s="143"/>
      <c r="D72" s="144"/>
      <c r="E72" s="145"/>
      <c r="F72" s="146"/>
      <c r="G72" s="147"/>
      <c r="H72" s="146"/>
      <c r="I72" s="148"/>
      <c r="J72" s="145"/>
      <c r="K72" s="146"/>
      <c r="L72" s="149"/>
      <c r="M72" s="142"/>
    </row>
    <row r="73" spans="1:13" ht="24.75" customHeight="1">
      <c r="A73" s="105">
        <v>15</v>
      </c>
      <c r="B73" s="142"/>
      <c r="C73" s="143"/>
      <c r="D73" s="144"/>
      <c r="E73" s="145"/>
      <c r="F73" s="146"/>
      <c r="G73" s="147"/>
      <c r="H73" s="146"/>
      <c r="I73" s="148"/>
      <c r="J73" s="145"/>
      <c r="K73" s="146"/>
      <c r="L73" s="149"/>
      <c r="M73" s="142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1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1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1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97" customFormat="1" ht="26.25" customHeight="1">
      <c r="A80" s="90" t="s">
        <v>45</v>
      </c>
      <c r="B80" s="91" t="s">
        <v>24</v>
      </c>
      <c r="C80" s="92" t="s">
        <v>25</v>
      </c>
      <c r="D80" s="93" t="s">
        <v>46</v>
      </c>
      <c r="E80" s="93"/>
      <c r="F80" s="93"/>
      <c r="G80" s="94" t="s">
        <v>47</v>
      </c>
      <c r="H80" s="94"/>
      <c r="I80" s="94"/>
      <c r="J80" s="95" t="s">
        <v>48</v>
      </c>
      <c r="K80" s="95"/>
      <c r="L80" s="95"/>
      <c r="M80" s="91" t="s">
        <v>49</v>
      </c>
      <c r="N80" s="96"/>
    </row>
    <row r="81" spans="1:14" s="97" customFormat="1" ht="55.5" customHeight="1">
      <c r="A81" s="90"/>
      <c r="B81" s="91"/>
      <c r="C81" s="92"/>
      <c r="D81" s="98" t="s">
        <v>50</v>
      </c>
      <c r="E81" s="99" t="s">
        <v>51</v>
      </c>
      <c r="F81" s="100" t="s">
        <v>52</v>
      </c>
      <c r="G81" s="101" t="s">
        <v>50</v>
      </c>
      <c r="H81" s="99" t="s">
        <v>51</v>
      </c>
      <c r="I81" s="102" t="s">
        <v>53</v>
      </c>
      <c r="J81" s="103" t="s">
        <v>50</v>
      </c>
      <c r="K81" s="99" t="s">
        <v>51</v>
      </c>
      <c r="L81" s="104" t="s">
        <v>54</v>
      </c>
      <c r="M81" s="91"/>
      <c r="N81" s="96"/>
    </row>
    <row r="82" spans="1:13" ht="24.75" customHeight="1">
      <c r="A82" s="105">
        <v>1</v>
      </c>
      <c r="B82" s="106">
        <v>618</v>
      </c>
      <c r="C82" s="107"/>
      <c r="D82" s="53">
        <v>6110</v>
      </c>
      <c r="E82" s="56"/>
      <c r="F82" s="51"/>
      <c r="G82" s="108">
        <v>4970</v>
      </c>
      <c r="H82" s="51">
        <v>190</v>
      </c>
      <c r="I82" s="109">
        <v>95</v>
      </c>
      <c r="J82" s="56"/>
      <c r="K82" s="51"/>
      <c r="L82" s="110"/>
      <c r="M82" s="142"/>
    </row>
    <row r="83" spans="1:13" ht="24.75" customHeight="1">
      <c r="A83" s="105">
        <v>2</v>
      </c>
      <c r="B83" s="106">
        <v>618</v>
      </c>
      <c r="C83" s="107"/>
      <c r="D83" s="53">
        <v>5580</v>
      </c>
      <c r="E83" s="56"/>
      <c r="F83" s="51"/>
      <c r="G83" s="108">
        <v>5170</v>
      </c>
      <c r="H83" s="51">
        <v>141</v>
      </c>
      <c r="I83" s="109">
        <v>70.5</v>
      </c>
      <c r="J83" s="56"/>
      <c r="K83" s="51"/>
      <c r="L83" s="110"/>
      <c r="M83" s="142"/>
    </row>
    <row r="84" spans="1:13" ht="24.75" customHeight="1">
      <c r="A84" s="105">
        <v>3</v>
      </c>
      <c r="B84" s="106"/>
      <c r="C84" s="107"/>
      <c r="D84" s="53"/>
      <c r="E84" s="56"/>
      <c r="F84" s="51"/>
      <c r="G84" s="108"/>
      <c r="H84" s="51"/>
      <c r="I84" s="109"/>
      <c r="J84" s="56"/>
      <c r="K84" s="51"/>
      <c r="L84" s="110"/>
      <c r="M84" s="142"/>
    </row>
    <row r="85" spans="1:13" ht="24.75" customHeight="1">
      <c r="A85" s="105">
        <v>4</v>
      </c>
      <c r="B85" s="106"/>
      <c r="C85" s="107"/>
      <c r="D85" s="53"/>
      <c r="E85" s="56"/>
      <c r="F85" s="51"/>
      <c r="G85" s="108"/>
      <c r="H85" s="51"/>
      <c r="I85" s="109"/>
      <c r="J85" s="56"/>
      <c r="K85" s="51"/>
      <c r="L85" s="110"/>
      <c r="M85" s="142"/>
    </row>
    <row r="86" spans="1:13" ht="24.75" customHeight="1">
      <c r="A86" s="105">
        <v>5</v>
      </c>
      <c r="B86" s="106"/>
      <c r="C86" s="107"/>
      <c r="D86" s="53"/>
      <c r="E86" s="56"/>
      <c r="F86" s="51"/>
      <c r="G86" s="108"/>
      <c r="H86" s="51"/>
      <c r="I86" s="109"/>
      <c r="J86" s="56"/>
      <c r="K86" s="51"/>
      <c r="L86" s="110"/>
      <c r="M86" s="142"/>
    </row>
    <row r="87" spans="1:13" ht="24.75" customHeight="1">
      <c r="A87" s="105">
        <v>6</v>
      </c>
      <c r="B87" s="106"/>
      <c r="C87" s="107"/>
      <c r="D87" s="53"/>
      <c r="E87" s="56"/>
      <c r="F87" s="51"/>
      <c r="G87" s="108"/>
      <c r="H87" s="51"/>
      <c r="I87" s="109"/>
      <c r="J87" s="56"/>
      <c r="K87" s="51"/>
      <c r="L87" s="110"/>
      <c r="M87" s="142"/>
    </row>
    <row r="88" spans="1:13" ht="24.75" customHeight="1">
      <c r="A88" s="105">
        <v>7</v>
      </c>
      <c r="B88" s="106"/>
      <c r="C88" s="107"/>
      <c r="D88" s="53"/>
      <c r="E88" s="56"/>
      <c r="F88" s="51"/>
      <c r="G88" s="108"/>
      <c r="H88" s="51"/>
      <c r="I88" s="109"/>
      <c r="J88" s="56"/>
      <c r="K88" s="51"/>
      <c r="L88" s="110"/>
      <c r="M88" s="142"/>
    </row>
    <row r="89" spans="1:13" ht="24.75" customHeight="1">
      <c r="A89" s="105">
        <v>8</v>
      </c>
      <c r="B89" s="106"/>
      <c r="C89" s="107"/>
      <c r="D89" s="53"/>
      <c r="E89" s="56"/>
      <c r="F89" s="51"/>
      <c r="G89" s="108"/>
      <c r="H89" s="51"/>
      <c r="I89" s="109"/>
      <c r="J89" s="56"/>
      <c r="K89" s="51"/>
      <c r="L89" s="110"/>
      <c r="M89" s="142"/>
    </row>
    <row r="90" spans="1:13" ht="24.75" customHeight="1">
      <c r="A90" s="105">
        <v>9</v>
      </c>
      <c r="B90" s="106"/>
      <c r="C90" s="107"/>
      <c r="D90" s="53"/>
      <c r="E90" s="56"/>
      <c r="F90" s="51"/>
      <c r="G90" s="108"/>
      <c r="H90" s="51"/>
      <c r="I90" s="109"/>
      <c r="J90" s="56"/>
      <c r="K90" s="51"/>
      <c r="L90" s="110"/>
      <c r="M90" s="142"/>
    </row>
    <row r="91" spans="1:13" ht="24.75" customHeight="1">
      <c r="A91" s="105">
        <v>10</v>
      </c>
      <c r="B91" s="106"/>
      <c r="C91" s="107"/>
      <c r="D91" s="53"/>
      <c r="E91" s="56"/>
      <c r="F91" s="51"/>
      <c r="G91" s="108"/>
      <c r="H91" s="51"/>
      <c r="I91" s="109"/>
      <c r="J91" s="56"/>
      <c r="K91" s="51"/>
      <c r="L91" s="110"/>
      <c r="M91" s="142"/>
    </row>
    <row r="92" spans="1:13" ht="24.75" customHeight="1">
      <c r="A92" s="105">
        <v>11</v>
      </c>
      <c r="B92" s="106"/>
      <c r="C92" s="107"/>
      <c r="D92" s="53"/>
      <c r="E92" s="56"/>
      <c r="F92" s="51"/>
      <c r="G92" s="108"/>
      <c r="H92" s="51"/>
      <c r="I92" s="109"/>
      <c r="J92" s="56"/>
      <c r="K92" s="51"/>
      <c r="L92" s="110"/>
      <c r="M92" s="142"/>
    </row>
    <row r="93" spans="1:13" ht="24.75" customHeight="1">
      <c r="A93" s="105">
        <v>12</v>
      </c>
      <c r="B93" s="106"/>
      <c r="C93" s="107"/>
      <c r="D93" s="53"/>
      <c r="E93" s="56"/>
      <c r="F93" s="51"/>
      <c r="G93" s="108"/>
      <c r="H93" s="51"/>
      <c r="I93" s="109"/>
      <c r="J93" s="56"/>
      <c r="K93" s="51"/>
      <c r="L93" s="110"/>
      <c r="M93" s="142"/>
    </row>
    <row r="94" spans="1:13" ht="24.75" customHeight="1">
      <c r="A94" s="105">
        <v>13</v>
      </c>
      <c r="B94" s="142"/>
      <c r="C94" s="143"/>
      <c r="D94" s="144"/>
      <c r="E94" s="145"/>
      <c r="F94" s="146"/>
      <c r="G94" s="147"/>
      <c r="H94" s="146"/>
      <c r="I94" s="148"/>
      <c r="J94" s="145"/>
      <c r="K94" s="146"/>
      <c r="L94" s="149"/>
      <c r="M94" s="142"/>
    </row>
    <row r="95" spans="1:13" ht="24.75" customHeight="1">
      <c r="A95" s="105">
        <v>14</v>
      </c>
      <c r="B95" s="142"/>
      <c r="C95" s="143"/>
      <c r="D95" s="144"/>
      <c r="E95" s="145"/>
      <c r="F95" s="146"/>
      <c r="G95" s="147"/>
      <c r="H95" s="146"/>
      <c r="I95" s="148"/>
      <c r="J95" s="145"/>
      <c r="K95" s="146"/>
      <c r="L95" s="149"/>
      <c r="M95" s="142"/>
    </row>
    <row r="96" spans="1:13" ht="24.75" customHeight="1">
      <c r="A96" s="105">
        <v>15</v>
      </c>
      <c r="B96" s="142"/>
      <c r="C96" s="143"/>
      <c r="D96" s="144"/>
      <c r="E96" s="145"/>
      <c r="F96" s="146"/>
      <c r="G96" s="147"/>
      <c r="H96" s="146"/>
      <c r="I96" s="148"/>
      <c r="J96" s="145"/>
      <c r="K96" s="146"/>
      <c r="L96" s="149"/>
      <c r="M96" s="142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1">
        <f>(SUM(D82:D96)/1000)+(SUM(G82:G96)/1000)+(SUM(J82:J96)/1000)</f>
        <v>21.83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1">
        <f>(SUM(E82:E96))+(SUM(H82:H96))+(SUM(K82:K96))</f>
        <v>331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1">
        <f>(SUM(F82:F96))+(SUM(I82:I96))+(SUM(L82:L96))</f>
        <v>165.5</v>
      </c>
    </row>
    <row r="100" spans="1:10" ht="24.75" customHeight="1">
      <c r="A100" s="112"/>
      <c r="B100" s="112"/>
      <c r="C100" s="112"/>
      <c r="D100" s="112"/>
      <c r="E100" s="112"/>
      <c r="F100" s="112"/>
      <c r="G100" s="112"/>
      <c r="H100" s="112"/>
      <c r="I100" s="112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5" customFormat="1" ht="15">
      <c r="A102" s="113" t="s">
        <v>61</v>
      </c>
      <c r="B102" s="113"/>
      <c r="C102" s="113"/>
      <c r="D102" s="113"/>
      <c r="E102" s="114">
        <v>2</v>
      </c>
      <c r="F102" s="115" t="s">
        <v>17</v>
      </c>
    </row>
    <row r="103" spans="1:6" s="115" customFormat="1" ht="23.25" customHeight="1">
      <c r="A103" s="113" t="s">
        <v>62</v>
      </c>
      <c r="B103" s="113"/>
      <c r="C103" s="113"/>
      <c r="D103" s="113"/>
      <c r="E103" s="114">
        <v>38</v>
      </c>
      <c r="F103" s="115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6">
      <selection activeCell="O82" sqref="O82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3</v>
      </c>
      <c r="E3" s="5" t="s">
        <v>63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39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39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39"/>
      <c r="J7" s="35"/>
      <c r="K7" s="8"/>
    </row>
    <row r="8" spans="1:11" ht="24.75" customHeight="1">
      <c r="A8" s="37" t="s">
        <v>33</v>
      </c>
      <c r="B8" s="38">
        <v>1</v>
      </c>
      <c r="C8" s="38">
        <v>616</v>
      </c>
      <c r="D8" s="39"/>
      <c r="E8" s="40"/>
      <c r="F8" s="38">
        <v>620</v>
      </c>
      <c r="G8" s="41"/>
      <c r="H8" s="62">
        <f aca="true" t="shared" si="0" ref="H8:H22">SUM(E8:G8)</f>
        <v>620</v>
      </c>
      <c r="I8" s="43"/>
      <c r="J8" s="44" t="s">
        <v>35</v>
      </c>
      <c r="K8" s="8"/>
    </row>
    <row r="9" spans="1:11" ht="24.75" customHeight="1">
      <c r="A9" s="37"/>
      <c r="B9" s="25">
        <v>2</v>
      </c>
      <c r="C9" s="25">
        <v>611</v>
      </c>
      <c r="D9" s="45"/>
      <c r="E9" s="46">
        <v>100</v>
      </c>
      <c r="F9" s="25">
        <v>460</v>
      </c>
      <c r="G9" s="47"/>
      <c r="H9" s="62">
        <f t="shared" si="0"/>
        <v>560</v>
      </c>
      <c r="I9" s="49"/>
      <c r="J9" s="50" t="s">
        <v>36</v>
      </c>
      <c r="K9" s="8"/>
    </row>
    <row r="10" spans="1:11" ht="24.75" customHeight="1">
      <c r="A10" s="37"/>
      <c r="B10" s="25">
        <v>3</v>
      </c>
      <c r="C10" s="25">
        <v>609</v>
      </c>
      <c r="D10" s="45"/>
      <c r="E10" s="46">
        <v>300</v>
      </c>
      <c r="F10" s="25">
        <v>1080</v>
      </c>
      <c r="G10" s="47"/>
      <c r="H10" s="62">
        <f t="shared" si="0"/>
        <v>1380</v>
      </c>
      <c r="I10" s="49"/>
      <c r="J10" s="50" t="s">
        <v>34</v>
      </c>
      <c r="K10" s="8"/>
    </row>
    <row r="11" spans="1:11" ht="24.75" customHeight="1">
      <c r="A11" s="37"/>
      <c r="B11" s="25">
        <v>4</v>
      </c>
      <c r="C11" s="25">
        <v>615</v>
      </c>
      <c r="D11" s="45"/>
      <c r="E11" s="46">
        <v>200</v>
      </c>
      <c r="F11" s="25">
        <v>880</v>
      </c>
      <c r="G11" s="47"/>
      <c r="H11" s="62">
        <f t="shared" si="0"/>
        <v>1080</v>
      </c>
      <c r="I11" s="49"/>
      <c r="J11" s="50" t="s">
        <v>34</v>
      </c>
      <c r="K11" s="8"/>
    </row>
    <row r="12" spans="1:11" ht="24.75" customHeight="1">
      <c r="A12" s="37"/>
      <c r="B12" s="25">
        <v>5</v>
      </c>
      <c r="C12" s="25">
        <v>468</v>
      </c>
      <c r="D12" s="45"/>
      <c r="E12" s="46"/>
      <c r="F12" s="25">
        <v>560</v>
      </c>
      <c r="G12" s="47"/>
      <c r="H12" s="62">
        <f t="shared" si="0"/>
        <v>560</v>
      </c>
      <c r="I12" s="49"/>
      <c r="J12" s="50" t="s">
        <v>38</v>
      </c>
      <c r="K12" s="8"/>
    </row>
    <row r="13" spans="1:11" ht="24.75" customHeight="1">
      <c r="A13" s="37"/>
      <c r="B13" s="25">
        <v>6</v>
      </c>
      <c r="C13" s="25">
        <v>616</v>
      </c>
      <c r="D13" s="45"/>
      <c r="E13" s="46"/>
      <c r="F13" s="25">
        <v>740</v>
      </c>
      <c r="G13" s="47"/>
      <c r="H13" s="62">
        <f t="shared" si="0"/>
        <v>740</v>
      </c>
      <c r="I13" s="49"/>
      <c r="J13" s="50" t="s">
        <v>35</v>
      </c>
      <c r="K13" s="8"/>
    </row>
    <row r="14" spans="1:10" ht="24.75" customHeight="1">
      <c r="A14" s="37"/>
      <c r="B14" s="25">
        <v>7</v>
      </c>
      <c r="C14" s="51">
        <v>463</v>
      </c>
      <c r="D14" s="52"/>
      <c r="E14" s="53"/>
      <c r="F14" s="51">
        <v>910</v>
      </c>
      <c r="G14" s="54"/>
      <c r="H14" s="62">
        <f t="shared" si="0"/>
        <v>910</v>
      </c>
      <c r="I14" s="55"/>
      <c r="J14" s="56" t="s">
        <v>37</v>
      </c>
    </row>
    <row r="15" spans="1:10" ht="24.75" customHeight="1">
      <c r="A15" s="37"/>
      <c r="B15" s="25">
        <v>8</v>
      </c>
      <c r="C15" s="51">
        <v>615</v>
      </c>
      <c r="D15" s="52"/>
      <c r="E15" s="53"/>
      <c r="F15" s="51">
        <v>670</v>
      </c>
      <c r="G15" s="54"/>
      <c r="H15" s="62">
        <f t="shared" si="0"/>
        <v>670</v>
      </c>
      <c r="I15" s="55"/>
      <c r="J15" s="56" t="s">
        <v>34</v>
      </c>
    </row>
    <row r="16" spans="1:10" ht="24.75" customHeight="1">
      <c r="A16" s="37"/>
      <c r="B16" s="25">
        <v>9</v>
      </c>
      <c r="C16" s="51">
        <v>609</v>
      </c>
      <c r="D16" s="52"/>
      <c r="E16" s="53"/>
      <c r="F16" s="51">
        <v>1000</v>
      </c>
      <c r="G16" s="54"/>
      <c r="H16" s="62">
        <f t="shared" si="0"/>
        <v>1000</v>
      </c>
      <c r="I16" s="55"/>
      <c r="J16" s="56" t="s">
        <v>34</v>
      </c>
    </row>
    <row r="17" spans="1:10" ht="24.75" customHeight="1">
      <c r="A17" s="37"/>
      <c r="B17" s="25">
        <v>10</v>
      </c>
      <c r="C17" s="51">
        <v>213</v>
      </c>
      <c r="D17" s="52"/>
      <c r="E17" s="53"/>
      <c r="F17" s="51"/>
      <c r="G17" s="54"/>
      <c r="H17" s="62">
        <f t="shared" si="0"/>
        <v>0</v>
      </c>
      <c r="I17" s="55">
        <v>1320</v>
      </c>
      <c r="J17" s="56" t="s">
        <v>64</v>
      </c>
    </row>
    <row r="18" spans="1:10" ht="24.75" customHeight="1">
      <c r="A18" s="37"/>
      <c r="B18" s="25">
        <v>11</v>
      </c>
      <c r="C18" s="51">
        <v>611</v>
      </c>
      <c r="D18" s="52"/>
      <c r="E18" s="53"/>
      <c r="F18" s="51">
        <v>450</v>
      </c>
      <c r="G18" s="54"/>
      <c r="H18" s="62">
        <f t="shared" si="0"/>
        <v>450</v>
      </c>
      <c r="I18" s="55"/>
      <c r="J18" s="56" t="s">
        <v>36</v>
      </c>
    </row>
    <row r="19" spans="1:10" ht="24.75" customHeight="1">
      <c r="A19" s="37"/>
      <c r="B19" s="25">
        <v>12</v>
      </c>
      <c r="C19" s="51">
        <v>468</v>
      </c>
      <c r="D19" s="52"/>
      <c r="E19" s="53"/>
      <c r="F19" s="51">
        <v>440</v>
      </c>
      <c r="G19" s="54"/>
      <c r="H19" s="62">
        <f t="shared" si="0"/>
        <v>440</v>
      </c>
      <c r="I19" s="55"/>
      <c r="J19" s="56" t="s">
        <v>38</v>
      </c>
    </row>
    <row r="20" spans="1:10" ht="24.75" customHeight="1">
      <c r="A20" s="37"/>
      <c r="B20" s="25">
        <v>13</v>
      </c>
      <c r="C20" s="51"/>
      <c r="D20" s="52"/>
      <c r="E20" s="53"/>
      <c r="F20" s="51"/>
      <c r="G20" s="54"/>
      <c r="H20" s="62">
        <f t="shared" si="0"/>
        <v>0</v>
      </c>
      <c r="I20" s="55"/>
      <c r="J20" s="56"/>
    </row>
    <row r="21" spans="1:10" ht="24.75" customHeight="1">
      <c r="A21" s="37"/>
      <c r="B21" s="25">
        <v>14</v>
      </c>
      <c r="C21" s="51"/>
      <c r="D21" s="52"/>
      <c r="E21" s="53"/>
      <c r="F21" s="51"/>
      <c r="G21" s="54"/>
      <c r="H21" s="62">
        <f t="shared" si="0"/>
        <v>0</v>
      </c>
      <c r="I21" s="55"/>
      <c r="J21" s="56"/>
    </row>
    <row r="22" spans="1:10" ht="24.75" customHeight="1">
      <c r="A22" s="37"/>
      <c r="B22" s="57">
        <v>15</v>
      </c>
      <c r="C22" s="58"/>
      <c r="D22" s="59"/>
      <c r="E22" s="60"/>
      <c r="F22" s="58"/>
      <c r="G22" s="61"/>
      <c r="H22" s="140">
        <f t="shared" si="0"/>
        <v>0</v>
      </c>
      <c r="I22" s="63"/>
      <c r="J22" s="64"/>
    </row>
    <row r="23" spans="1:11" ht="31.5" customHeight="1">
      <c r="A23" s="123" t="s">
        <v>22</v>
      </c>
      <c r="B23" s="124" t="s">
        <v>23</v>
      </c>
      <c r="C23" s="124" t="s">
        <v>24</v>
      </c>
      <c r="D23" s="125" t="s">
        <v>25</v>
      </c>
      <c r="E23" s="68" t="s">
        <v>26</v>
      </c>
      <c r="F23" s="68"/>
      <c r="G23" s="68"/>
      <c r="H23" s="126" t="s">
        <v>27</v>
      </c>
      <c r="I23" s="127" t="s">
        <v>28</v>
      </c>
      <c r="J23" s="128" t="s">
        <v>29</v>
      </c>
      <c r="K23" s="8"/>
    </row>
    <row r="24" spans="1:11" ht="31.5" customHeight="1">
      <c r="A24" s="123"/>
      <c r="B24" s="124"/>
      <c r="C24" s="124"/>
      <c r="D24" s="125"/>
      <c r="E24" s="68"/>
      <c r="F24" s="68"/>
      <c r="G24" s="68"/>
      <c r="H24" s="126"/>
      <c r="I24" s="127"/>
      <c r="J24" s="128"/>
      <c r="K24" s="8"/>
    </row>
    <row r="25" spans="1:11" ht="40.5" customHeight="1">
      <c r="A25" s="123"/>
      <c r="B25" s="124"/>
      <c r="C25" s="124"/>
      <c r="D25" s="125"/>
      <c r="E25" s="129" t="s">
        <v>30</v>
      </c>
      <c r="F25" s="130" t="s">
        <v>31</v>
      </c>
      <c r="G25" s="131" t="s">
        <v>32</v>
      </c>
      <c r="H25" s="126"/>
      <c r="I25" s="127"/>
      <c r="J25" s="128"/>
      <c r="K25" s="8"/>
    </row>
    <row r="26" spans="1:10" ht="24.75" customHeight="1">
      <c r="A26" s="37" t="s">
        <v>40</v>
      </c>
      <c r="B26" s="38">
        <v>16</v>
      </c>
      <c r="C26" s="75">
        <v>614</v>
      </c>
      <c r="D26" s="76"/>
      <c r="E26" s="77"/>
      <c r="F26" s="75">
        <v>260</v>
      </c>
      <c r="G26" s="78"/>
      <c r="H26" s="62">
        <f aca="true" t="shared" si="1" ref="H26:H35">SUM(E26:G26)</f>
        <v>260</v>
      </c>
      <c r="I26" s="80"/>
      <c r="J26" s="81" t="s">
        <v>38</v>
      </c>
    </row>
    <row r="27" spans="1:10" ht="24.75" customHeight="1">
      <c r="A27" s="37"/>
      <c r="B27" s="57">
        <v>17</v>
      </c>
      <c r="C27" s="51">
        <v>616</v>
      </c>
      <c r="D27" s="52"/>
      <c r="E27" s="53">
        <v>300</v>
      </c>
      <c r="F27" s="51">
        <v>710</v>
      </c>
      <c r="G27" s="54"/>
      <c r="H27" s="62">
        <f t="shared" si="1"/>
        <v>1010</v>
      </c>
      <c r="I27" s="55"/>
      <c r="J27" s="56" t="s">
        <v>35</v>
      </c>
    </row>
    <row r="28" spans="1:10" ht="24.75" customHeight="1">
      <c r="A28" s="37"/>
      <c r="B28" s="25">
        <v>18</v>
      </c>
      <c r="C28" s="51">
        <v>615</v>
      </c>
      <c r="D28" s="52"/>
      <c r="E28" s="53">
        <v>800</v>
      </c>
      <c r="F28" s="51">
        <v>280</v>
      </c>
      <c r="G28" s="54"/>
      <c r="H28" s="62">
        <f t="shared" si="1"/>
        <v>1080</v>
      </c>
      <c r="I28" s="55">
        <v>200</v>
      </c>
      <c r="J28" s="56" t="s">
        <v>34</v>
      </c>
    </row>
    <row r="29" spans="1:10" ht="24.75" customHeight="1">
      <c r="A29" s="37"/>
      <c r="B29" s="25">
        <v>19</v>
      </c>
      <c r="C29" s="51">
        <v>610</v>
      </c>
      <c r="D29" s="52"/>
      <c r="E29" s="53">
        <v>500</v>
      </c>
      <c r="F29" s="51">
        <v>820</v>
      </c>
      <c r="G29" s="54"/>
      <c r="H29" s="62">
        <f t="shared" si="1"/>
        <v>1320</v>
      </c>
      <c r="I29" s="55">
        <v>300</v>
      </c>
      <c r="J29" s="56" t="s">
        <v>38</v>
      </c>
    </row>
    <row r="30" spans="1:10" ht="24.75" customHeight="1">
      <c r="A30" s="37"/>
      <c r="B30" s="25">
        <v>20</v>
      </c>
      <c r="C30" s="51">
        <v>616</v>
      </c>
      <c r="D30" s="52"/>
      <c r="E30" s="53">
        <v>300</v>
      </c>
      <c r="F30" s="51">
        <v>240</v>
      </c>
      <c r="G30" s="54"/>
      <c r="H30" s="62">
        <f t="shared" si="1"/>
        <v>540</v>
      </c>
      <c r="I30" s="55"/>
      <c r="J30" s="56" t="s">
        <v>35</v>
      </c>
    </row>
    <row r="31" spans="1:10" ht="24.75" customHeight="1">
      <c r="A31" s="37"/>
      <c r="B31" s="25">
        <v>21</v>
      </c>
      <c r="C31" s="51">
        <v>615</v>
      </c>
      <c r="D31" s="52"/>
      <c r="E31" s="53"/>
      <c r="F31" s="51">
        <v>500</v>
      </c>
      <c r="G31" s="54"/>
      <c r="H31" s="62">
        <f t="shared" si="1"/>
        <v>500</v>
      </c>
      <c r="I31" s="55">
        <v>250</v>
      </c>
      <c r="J31" s="56" t="s">
        <v>34</v>
      </c>
    </row>
    <row r="32" spans="1:10" ht="24.75" customHeight="1">
      <c r="A32" s="37"/>
      <c r="B32" s="25">
        <v>22</v>
      </c>
      <c r="C32" s="51"/>
      <c r="D32" s="52"/>
      <c r="E32" s="53"/>
      <c r="F32" s="51"/>
      <c r="G32" s="54"/>
      <c r="H32" s="62">
        <f t="shared" si="1"/>
        <v>0</v>
      </c>
      <c r="I32" s="55"/>
      <c r="J32" s="56"/>
    </row>
    <row r="33" spans="1:10" ht="24.75" customHeight="1">
      <c r="A33" s="37"/>
      <c r="B33" s="25">
        <v>23</v>
      </c>
      <c r="C33" s="51"/>
      <c r="D33" s="52"/>
      <c r="E33" s="53"/>
      <c r="F33" s="51"/>
      <c r="G33" s="54"/>
      <c r="H33" s="62">
        <f t="shared" si="1"/>
        <v>0</v>
      </c>
      <c r="I33" s="55"/>
      <c r="J33" s="56"/>
    </row>
    <row r="34" spans="1:10" ht="24.75" customHeight="1">
      <c r="A34" s="37"/>
      <c r="B34" s="25">
        <v>24</v>
      </c>
      <c r="C34" s="51"/>
      <c r="D34" s="52"/>
      <c r="E34" s="53"/>
      <c r="F34" s="51"/>
      <c r="G34" s="54"/>
      <c r="H34" s="62">
        <f t="shared" si="1"/>
        <v>0</v>
      </c>
      <c r="I34" s="55"/>
      <c r="J34" s="56"/>
    </row>
    <row r="35" spans="1:10" ht="24.75" customHeight="1">
      <c r="A35" s="37"/>
      <c r="B35" s="57">
        <v>25</v>
      </c>
      <c r="C35" s="58"/>
      <c r="D35" s="59"/>
      <c r="E35" s="60"/>
      <c r="F35" s="58"/>
      <c r="G35" s="61"/>
      <c r="H35" s="140">
        <f t="shared" si="1"/>
        <v>0</v>
      </c>
      <c r="I35" s="63"/>
      <c r="J35" s="64"/>
    </row>
    <row r="36" spans="1:11" ht="31.5" customHeight="1">
      <c r="A36" s="123" t="s">
        <v>22</v>
      </c>
      <c r="B36" s="124" t="s">
        <v>65</v>
      </c>
      <c r="C36" s="124" t="s">
        <v>24</v>
      </c>
      <c r="D36" s="125" t="s">
        <v>25</v>
      </c>
      <c r="E36" s="68" t="s">
        <v>26</v>
      </c>
      <c r="F36" s="68"/>
      <c r="G36" s="68"/>
      <c r="H36" s="126" t="s">
        <v>27</v>
      </c>
      <c r="I36" s="127" t="s">
        <v>28</v>
      </c>
      <c r="J36" s="128" t="s">
        <v>29</v>
      </c>
      <c r="K36" s="8"/>
    </row>
    <row r="37" spans="1:11" ht="31.5" customHeight="1">
      <c r="A37" s="123"/>
      <c r="B37" s="124"/>
      <c r="C37" s="124"/>
      <c r="D37" s="125"/>
      <c r="E37" s="68"/>
      <c r="F37" s="68"/>
      <c r="G37" s="68"/>
      <c r="H37" s="126"/>
      <c r="I37" s="127"/>
      <c r="J37" s="128"/>
      <c r="K37" s="8"/>
    </row>
    <row r="38" spans="1:11" ht="40.5" customHeight="1">
      <c r="A38" s="123"/>
      <c r="B38" s="124"/>
      <c r="C38" s="124"/>
      <c r="D38" s="125"/>
      <c r="E38" s="129" t="s">
        <v>30</v>
      </c>
      <c r="F38" s="130" t="s">
        <v>31</v>
      </c>
      <c r="G38" s="131" t="s">
        <v>32</v>
      </c>
      <c r="H38" s="126"/>
      <c r="I38" s="127"/>
      <c r="J38" s="128"/>
      <c r="K38" s="8"/>
    </row>
    <row r="39" spans="1:10" ht="24.75" customHeight="1">
      <c r="A39" s="37" t="s">
        <v>41</v>
      </c>
      <c r="B39" s="38">
        <v>26</v>
      </c>
      <c r="C39" s="75">
        <v>615</v>
      </c>
      <c r="D39" s="76"/>
      <c r="E39" s="77"/>
      <c r="F39" s="75">
        <v>350</v>
      </c>
      <c r="G39" s="78"/>
      <c r="H39" s="62">
        <f aca="true" t="shared" si="2" ref="H39:H48">SUM(E39:G39)</f>
        <v>350</v>
      </c>
      <c r="I39" s="80">
        <v>400</v>
      </c>
      <c r="J39" s="81" t="s">
        <v>34</v>
      </c>
    </row>
    <row r="40" spans="1:10" ht="24.75" customHeight="1">
      <c r="A40" s="37"/>
      <c r="B40" s="57">
        <v>27</v>
      </c>
      <c r="C40" s="51">
        <v>616</v>
      </c>
      <c r="D40" s="52"/>
      <c r="E40" s="53">
        <v>240</v>
      </c>
      <c r="F40" s="51">
        <v>1000</v>
      </c>
      <c r="G40" s="54"/>
      <c r="H40" s="62">
        <f t="shared" si="2"/>
        <v>1240</v>
      </c>
      <c r="I40" s="55"/>
      <c r="J40" s="56" t="s">
        <v>35</v>
      </c>
    </row>
    <row r="41" spans="1:10" ht="24.75" customHeight="1">
      <c r="A41" s="37"/>
      <c r="B41" s="25">
        <v>28</v>
      </c>
      <c r="C41" s="51">
        <v>615</v>
      </c>
      <c r="D41" s="52"/>
      <c r="E41" s="53"/>
      <c r="F41" s="51">
        <v>300</v>
      </c>
      <c r="G41" s="54"/>
      <c r="H41" s="62">
        <f t="shared" si="2"/>
        <v>300</v>
      </c>
      <c r="I41" s="55">
        <v>200</v>
      </c>
      <c r="J41" s="56" t="s">
        <v>34</v>
      </c>
    </row>
    <row r="42" spans="1:10" ht="24.75" customHeight="1">
      <c r="A42" s="37"/>
      <c r="B42" s="25">
        <v>29</v>
      </c>
      <c r="C42" s="51"/>
      <c r="D42" s="52"/>
      <c r="E42" s="53"/>
      <c r="F42" s="51"/>
      <c r="G42" s="54"/>
      <c r="H42" s="62">
        <f t="shared" si="2"/>
        <v>0</v>
      </c>
      <c r="I42" s="55"/>
      <c r="J42" s="56"/>
    </row>
    <row r="43" spans="1:10" ht="24.75" customHeight="1">
      <c r="A43" s="37"/>
      <c r="B43" s="25">
        <v>30</v>
      </c>
      <c r="C43" s="51"/>
      <c r="D43" s="52"/>
      <c r="E43" s="53"/>
      <c r="F43" s="51"/>
      <c r="G43" s="54"/>
      <c r="H43" s="62">
        <f t="shared" si="2"/>
        <v>0</v>
      </c>
      <c r="I43" s="55"/>
      <c r="J43" s="56"/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37"/>
      <c r="B47" s="82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83" t="s">
        <v>4</v>
      </c>
      <c r="B49" s="83"/>
      <c r="C49" s="83"/>
      <c r="D49" s="83"/>
      <c r="E49" s="84">
        <f>SUM(E8:E48)</f>
        <v>2740</v>
      </c>
      <c r="F49" s="85"/>
      <c r="G49" s="85"/>
      <c r="H49" s="85"/>
      <c r="I49" s="85"/>
      <c r="J49" s="85"/>
    </row>
    <row r="50" spans="1:10" ht="28.5" customHeight="1">
      <c r="A50" s="83" t="s">
        <v>5</v>
      </c>
      <c r="B50" s="83"/>
      <c r="C50" s="83"/>
      <c r="D50" s="83"/>
      <c r="E50" s="83"/>
      <c r="F50" s="84">
        <f>SUM(F8:F48)</f>
        <v>12270</v>
      </c>
      <c r="G50" s="85"/>
      <c r="H50" s="85"/>
      <c r="I50" s="85"/>
      <c r="J50" s="85"/>
    </row>
    <row r="51" spans="1:10" ht="24.75" customHeight="1">
      <c r="A51" s="83" t="s">
        <v>6</v>
      </c>
      <c r="B51" s="83"/>
      <c r="C51" s="83"/>
      <c r="D51" s="83"/>
      <c r="E51" s="83"/>
      <c r="F51" s="83"/>
      <c r="G51" s="86">
        <f>SUM(G8:G48)</f>
        <v>0</v>
      </c>
      <c r="H51" s="141"/>
      <c r="I51" s="141"/>
      <c r="J51" s="141"/>
    </row>
    <row r="52" spans="1:10" ht="30" customHeight="1">
      <c r="A52" s="83" t="s">
        <v>7</v>
      </c>
      <c r="B52" s="83"/>
      <c r="C52" s="83"/>
      <c r="D52" s="83"/>
      <c r="E52" s="83"/>
      <c r="F52" s="83"/>
      <c r="G52" s="83"/>
      <c r="H52" s="87">
        <f>SUM(H8:H48)</f>
        <v>15010</v>
      </c>
      <c r="I52" s="85"/>
      <c r="J52" s="85"/>
    </row>
    <row r="53" spans="1:11" ht="24.75" customHeight="1">
      <c r="A53" s="83" t="s">
        <v>43</v>
      </c>
      <c r="B53" s="83"/>
      <c r="C53" s="83"/>
      <c r="D53" s="83"/>
      <c r="E53" s="83"/>
      <c r="F53" s="83"/>
      <c r="G53" s="83"/>
      <c r="H53" s="83"/>
      <c r="I53" s="88">
        <f>SUM(I8:I48)</f>
        <v>2670</v>
      </c>
      <c r="J53" s="85"/>
      <c r="K53" s="89">
        <f>H52+I53</f>
        <v>17680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97" customFormat="1" ht="26.25" customHeight="1">
      <c r="A57" s="90" t="s">
        <v>45</v>
      </c>
      <c r="B57" s="91" t="s">
        <v>24</v>
      </c>
      <c r="C57" s="92" t="s">
        <v>25</v>
      </c>
      <c r="D57" s="93" t="s">
        <v>46</v>
      </c>
      <c r="E57" s="93"/>
      <c r="F57" s="93"/>
      <c r="G57" s="94" t="s">
        <v>47</v>
      </c>
      <c r="H57" s="94"/>
      <c r="I57" s="94"/>
      <c r="J57" s="95" t="s">
        <v>48</v>
      </c>
      <c r="K57" s="95"/>
      <c r="L57" s="95"/>
      <c r="M57" s="91" t="s">
        <v>49</v>
      </c>
      <c r="N57" s="96"/>
    </row>
    <row r="58" spans="1:14" s="97" customFormat="1" ht="55.5" customHeight="1">
      <c r="A58" s="90"/>
      <c r="B58" s="91"/>
      <c r="C58" s="92"/>
      <c r="D58" s="98" t="s">
        <v>50</v>
      </c>
      <c r="E58" s="99" t="s">
        <v>51</v>
      </c>
      <c r="F58" s="100" t="s">
        <v>52</v>
      </c>
      <c r="G58" s="101" t="s">
        <v>50</v>
      </c>
      <c r="H58" s="99" t="s">
        <v>51</v>
      </c>
      <c r="I58" s="102" t="s">
        <v>53</v>
      </c>
      <c r="J58" s="103" t="s">
        <v>50</v>
      </c>
      <c r="K58" s="99" t="s">
        <v>51</v>
      </c>
      <c r="L58" s="104" t="s">
        <v>54</v>
      </c>
      <c r="M58" s="91"/>
      <c r="N58" s="96"/>
    </row>
    <row r="59" spans="1:13" ht="24.75" customHeight="1">
      <c r="A59" s="105">
        <v>1</v>
      </c>
      <c r="B59" s="142">
        <v>373</v>
      </c>
      <c r="C59" s="143"/>
      <c r="D59" s="144">
        <v>6380</v>
      </c>
      <c r="E59" s="145">
        <v>100</v>
      </c>
      <c r="F59" s="146">
        <v>50</v>
      </c>
      <c r="G59" s="147"/>
      <c r="H59" s="146"/>
      <c r="I59" s="148"/>
      <c r="J59" s="145"/>
      <c r="K59" s="146"/>
      <c r="L59" s="149"/>
      <c r="M59" s="142"/>
    </row>
    <row r="60" spans="1:13" ht="24.75" customHeight="1">
      <c r="A60" s="105">
        <v>2</v>
      </c>
      <c r="B60" s="142"/>
      <c r="C60" s="143"/>
      <c r="D60" s="144"/>
      <c r="E60" s="145"/>
      <c r="F60" s="146"/>
      <c r="G60" s="147"/>
      <c r="H60" s="146"/>
      <c r="I60" s="148"/>
      <c r="J60" s="145"/>
      <c r="K60" s="146"/>
      <c r="L60" s="149"/>
      <c r="M60" s="142"/>
    </row>
    <row r="61" spans="1:13" ht="24.75" customHeight="1">
      <c r="A61" s="105">
        <v>3</v>
      </c>
      <c r="B61" s="142"/>
      <c r="C61" s="143"/>
      <c r="D61" s="144"/>
      <c r="E61" s="145"/>
      <c r="F61" s="146"/>
      <c r="G61" s="147"/>
      <c r="H61" s="146"/>
      <c r="I61" s="148"/>
      <c r="J61" s="145"/>
      <c r="K61" s="146"/>
      <c r="L61" s="149"/>
      <c r="M61" s="142"/>
    </row>
    <row r="62" spans="1:13" ht="24.75" customHeight="1">
      <c r="A62" s="105">
        <v>4</v>
      </c>
      <c r="B62" s="142"/>
      <c r="C62" s="143"/>
      <c r="D62" s="144"/>
      <c r="E62" s="145"/>
      <c r="F62" s="146"/>
      <c r="G62" s="147"/>
      <c r="H62" s="146"/>
      <c r="I62" s="148"/>
      <c r="J62" s="145"/>
      <c r="K62" s="146"/>
      <c r="L62" s="149"/>
      <c r="M62" s="142"/>
    </row>
    <row r="63" spans="1:13" ht="24.75" customHeight="1">
      <c r="A63" s="105">
        <v>5</v>
      </c>
      <c r="B63" s="142"/>
      <c r="C63" s="143"/>
      <c r="D63" s="144"/>
      <c r="E63" s="145"/>
      <c r="F63" s="146"/>
      <c r="G63" s="147"/>
      <c r="H63" s="146"/>
      <c r="I63" s="148"/>
      <c r="J63" s="145"/>
      <c r="K63" s="146"/>
      <c r="L63" s="149"/>
      <c r="M63" s="142"/>
    </row>
    <row r="64" spans="1:13" ht="24.75" customHeight="1">
      <c r="A64" s="105">
        <v>6</v>
      </c>
      <c r="B64" s="142"/>
      <c r="C64" s="143"/>
      <c r="D64" s="144"/>
      <c r="E64" s="145"/>
      <c r="F64" s="146"/>
      <c r="G64" s="147"/>
      <c r="H64" s="146"/>
      <c r="I64" s="148"/>
      <c r="J64" s="145"/>
      <c r="K64" s="146"/>
      <c r="L64" s="149"/>
      <c r="M64" s="142"/>
    </row>
    <row r="65" spans="1:13" ht="24.75" customHeight="1">
      <c r="A65" s="105">
        <v>7</v>
      </c>
      <c r="B65" s="142"/>
      <c r="C65" s="143"/>
      <c r="D65" s="144"/>
      <c r="E65" s="145"/>
      <c r="F65" s="146"/>
      <c r="G65" s="147"/>
      <c r="H65" s="146"/>
      <c r="I65" s="148"/>
      <c r="J65" s="145"/>
      <c r="K65" s="146"/>
      <c r="L65" s="149"/>
      <c r="M65" s="142"/>
    </row>
    <row r="66" spans="1:13" ht="24.75" customHeight="1">
      <c r="A66" s="105">
        <v>8</v>
      </c>
      <c r="B66" s="142"/>
      <c r="C66" s="143"/>
      <c r="D66" s="144"/>
      <c r="E66" s="145"/>
      <c r="F66" s="146"/>
      <c r="G66" s="147"/>
      <c r="H66" s="146"/>
      <c r="I66" s="148"/>
      <c r="J66" s="145"/>
      <c r="K66" s="146"/>
      <c r="L66" s="149"/>
      <c r="M66" s="142"/>
    </row>
    <row r="67" spans="1:13" ht="24.75" customHeight="1">
      <c r="A67" s="105">
        <v>9</v>
      </c>
      <c r="B67" s="142"/>
      <c r="C67" s="143"/>
      <c r="D67" s="144"/>
      <c r="E67" s="145"/>
      <c r="F67" s="146"/>
      <c r="G67" s="147"/>
      <c r="H67" s="146"/>
      <c r="I67" s="148"/>
      <c r="J67" s="145"/>
      <c r="K67" s="146"/>
      <c r="L67" s="149"/>
      <c r="M67" s="142"/>
    </row>
    <row r="68" spans="1:13" ht="24.75" customHeight="1">
      <c r="A68" s="105">
        <v>10</v>
      </c>
      <c r="B68" s="142"/>
      <c r="C68" s="143"/>
      <c r="D68" s="144"/>
      <c r="E68" s="145"/>
      <c r="F68" s="146"/>
      <c r="G68" s="147"/>
      <c r="H68" s="146"/>
      <c r="I68" s="148"/>
      <c r="J68" s="145"/>
      <c r="K68" s="146"/>
      <c r="L68" s="149"/>
      <c r="M68" s="142"/>
    </row>
    <row r="69" spans="1:13" ht="24.75" customHeight="1">
      <c r="A69" s="105">
        <v>11</v>
      </c>
      <c r="B69" s="142"/>
      <c r="C69" s="143"/>
      <c r="D69" s="144"/>
      <c r="E69" s="145"/>
      <c r="F69" s="146"/>
      <c r="G69" s="147"/>
      <c r="H69" s="146"/>
      <c r="I69" s="148"/>
      <c r="J69" s="145"/>
      <c r="K69" s="146"/>
      <c r="L69" s="149"/>
      <c r="M69" s="142"/>
    </row>
    <row r="70" spans="1:13" ht="24.75" customHeight="1">
      <c r="A70" s="105">
        <v>12</v>
      </c>
      <c r="B70" s="142"/>
      <c r="C70" s="143"/>
      <c r="D70" s="144"/>
      <c r="E70" s="145"/>
      <c r="F70" s="146"/>
      <c r="G70" s="147"/>
      <c r="H70" s="146"/>
      <c r="I70" s="148"/>
      <c r="J70" s="145"/>
      <c r="K70" s="146"/>
      <c r="L70" s="149"/>
      <c r="M70" s="142"/>
    </row>
    <row r="71" spans="1:13" ht="24.75" customHeight="1">
      <c r="A71" s="105">
        <v>13</v>
      </c>
      <c r="B71" s="142"/>
      <c r="C71" s="143"/>
      <c r="D71" s="144"/>
      <c r="E71" s="145"/>
      <c r="F71" s="146"/>
      <c r="G71" s="147"/>
      <c r="H71" s="146"/>
      <c r="I71" s="148"/>
      <c r="J71" s="145"/>
      <c r="K71" s="146"/>
      <c r="L71" s="149"/>
      <c r="M71" s="142"/>
    </row>
    <row r="72" spans="1:13" ht="24.75" customHeight="1">
      <c r="A72" s="105">
        <v>14</v>
      </c>
      <c r="B72" s="142"/>
      <c r="C72" s="143"/>
      <c r="D72" s="144"/>
      <c r="E72" s="145"/>
      <c r="F72" s="146"/>
      <c r="G72" s="147"/>
      <c r="H72" s="146"/>
      <c r="I72" s="148"/>
      <c r="J72" s="145"/>
      <c r="K72" s="146"/>
      <c r="L72" s="149"/>
      <c r="M72" s="142"/>
    </row>
    <row r="73" spans="1:13" ht="24.75" customHeight="1">
      <c r="A73" s="105">
        <v>15</v>
      </c>
      <c r="B73" s="142"/>
      <c r="C73" s="143"/>
      <c r="D73" s="144"/>
      <c r="E73" s="145"/>
      <c r="F73" s="146"/>
      <c r="G73" s="147"/>
      <c r="H73" s="146"/>
      <c r="I73" s="148"/>
      <c r="J73" s="145"/>
      <c r="K73" s="146"/>
      <c r="L73" s="149"/>
      <c r="M73" s="142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1">
        <f>(SUM(D59:D73)/1000)+(SUM(G59:G73)/1000)+(SUM(J59:J73)/1000)</f>
        <v>6.38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1">
        <f>(SUM(E59:E73))+(SUM(H59:H73))+(SUM(K59:K73))</f>
        <v>100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1">
        <f>(SUM(F59:F73))+(SUM(I59:I73))+(SUM(L59:L73))</f>
        <v>50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97" customFormat="1" ht="26.25" customHeight="1">
      <c r="A80" s="90" t="s">
        <v>45</v>
      </c>
      <c r="B80" s="91" t="s">
        <v>24</v>
      </c>
      <c r="C80" s="92" t="s">
        <v>25</v>
      </c>
      <c r="D80" s="93" t="s">
        <v>46</v>
      </c>
      <c r="E80" s="93"/>
      <c r="F80" s="93"/>
      <c r="G80" s="94" t="s">
        <v>47</v>
      </c>
      <c r="H80" s="94"/>
      <c r="I80" s="94"/>
      <c r="J80" s="95" t="s">
        <v>48</v>
      </c>
      <c r="K80" s="95"/>
      <c r="L80" s="95"/>
      <c r="M80" s="91" t="s">
        <v>49</v>
      </c>
      <c r="N80" s="96"/>
    </row>
    <row r="81" spans="1:14" s="97" customFormat="1" ht="55.5" customHeight="1">
      <c r="A81" s="90"/>
      <c r="B81" s="91"/>
      <c r="C81" s="92"/>
      <c r="D81" s="98" t="s">
        <v>50</v>
      </c>
      <c r="E81" s="99" t="s">
        <v>51</v>
      </c>
      <c r="F81" s="100" t="s">
        <v>52</v>
      </c>
      <c r="G81" s="101" t="s">
        <v>50</v>
      </c>
      <c r="H81" s="99" t="s">
        <v>51</v>
      </c>
      <c r="I81" s="102" t="s">
        <v>53</v>
      </c>
      <c r="J81" s="103" t="s">
        <v>50</v>
      </c>
      <c r="K81" s="99" t="s">
        <v>51</v>
      </c>
      <c r="L81" s="104" t="s">
        <v>54</v>
      </c>
      <c r="M81" s="91"/>
      <c r="N81" s="96"/>
    </row>
    <row r="82" spans="1:13" ht="24.75" customHeight="1">
      <c r="A82" s="105">
        <v>1</v>
      </c>
      <c r="B82" s="142">
        <v>373</v>
      </c>
      <c r="C82" s="143"/>
      <c r="D82" s="144">
        <v>3320</v>
      </c>
      <c r="E82" s="145">
        <v>78</v>
      </c>
      <c r="F82" s="146">
        <v>39</v>
      </c>
      <c r="G82" s="147"/>
      <c r="H82" s="146"/>
      <c r="I82" s="148"/>
      <c r="J82" s="145"/>
      <c r="K82" s="146"/>
      <c r="L82" s="149"/>
      <c r="M82" s="142"/>
    </row>
    <row r="83" spans="1:13" ht="24.75" customHeight="1">
      <c r="A83" s="105">
        <v>2</v>
      </c>
      <c r="B83" s="142">
        <v>618</v>
      </c>
      <c r="C83" s="143"/>
      <c r="D83" s="144">
        <v>4410</v>
      </c>
      <c r="E83" s="145"/>
      <c r="F83" s="146"/>
      <c r="G83" s="147">
        <v>4390</v>
      </c>
      <c r="H83" s="146"/>
      <c r="I83" s="148"/>
      <c r="J83" s="145"/>
      <c r="K83" s="146">
        <v>142</v>
      </c>
      <c r="L83" s="149">
        <v>71</v>
      </c>
      <c r="M83" s="142"/>
    </row>
    <row r="84" spans="1:13" ht="24.75" customHeight="1">
      <c r="A84" s="105">
        <v>3</v>
      </c>
      <c r="B84" s="142">
        <v>373</v>
      </c>
      <c r="C84" s="143"/>
      <c r="D84" s="144">
        <v>3200</v>
      </c>
      <c r="E84" s="145"/>
      <c r="F84" s="146"/>
      <c r="G84" s="147">
        <v>4410</v>
      </c>
      <c r="H84" s="146"/>
      <c r="I84" s="148"/>
      <c r="J84" s="145"/>
      <c r="K84" s="146">
        <v>140</v>
      </c>
      <c r="L84" s="149">
        <v>70</v>
      </c>
      <c r="M84" s="142"/>
    </row>
    <row r="85" spans="1:13" ht="24.75" customHeight="1">
      <c r="A85" s="105">
        <v>4</v>
      </c>
      <c r="B85" s="142">
        <v>618</v>
      </c>
      <c r="C85" s="143"/>
      <c r="D85" s="144">
        <v>5150</v>
      </c>
      <c r="E85" s="145">
        <v>70</v>
      </c>
      <c r="F85" s="146">
        <v>35</v>
      </c>
      <c r="G85" s="147"/>
      <c r="H85" s="146"/>
      <c r="I85" s="148"/>
      <c r="J85" s="145"/>
      <c r="K85" s="146"/>
      <c r="L85" s="149"/>
      <c r="M85" s="142"/>
    </row>
    <row r="86" spans="1:13" ht="24.75" customHeight="1">
      <c r="A86" s="105">
        <v>5</v>
      </c>
      <c r="B86" s="142"/>
      <c r="C86" s="143"/>
      <c r="D86" s="144"/>
      <c r="E86" s="145"/>
      <c r="F86" s="146"/>
      <c r="G86" s="147"/>
      <c r="H86" s="146"/>
      <c r="I86" s="148"/>
      <c r="J86" s="145"/>
      <c r="K86" s="146"/>
      <c r="L86" s="149"/>
      <c r="M86" s="142"/>
    </row>
    <row r="87" spans="1:13" ht="24.75" customHeight="1">
      <c r="A87" s="105">
        <v>6</v>
      </c>
      <c r="B87" s="142"/>
      <c r="C87" s="143"/>
      <c r="D87" s="144"/>
      <c r="E87" s="145"/>
      <c r="F87" s="146"/>
      <c r="G87" s="147"/>
      <c r="H87" s="146"/>
      <c r="I87" s="148"/>
      <c r="J87" s="145"/>
      <c r="K87" s="146"/>
      <c r="L87" s="149"/>
      <c r="M87" s="142"/>
    </row>
    <row r="88" spans="1:13" ht="24.75" customHeight="1">
      <c r="A88" s="105">
        <v>7</v>
      </c>
      <c r="B88" s="142"/>
      <c r="C88" s="143"/>
      <c r="D88" s="144"/>
      <c r="E88" s="145"/>
      <c r="F88" s="146"/>
      <c r="G88" s="147"/>
      <c r="H88" s="146"/>
      <c r="I88" s="148"/>
      <c r="J88" s="145"/>
      <c r="K88" s="146"/>
      <c r="L88" s="149"/>
      <c r="M88" s="142"/>
    </row>
    <row r="89" spans="1:13" ht="24.75" customHeight="1">
      <c r="A89" s="105">
        <v>8</v>
      </c>
      <c r="B89" s="142"/>
      <c r="C89" s="143"/>
      <c r="D89" s="144"/>
      <c r="E89" s="145"/>
      <c r="F89" s="146"/>
      <c r="G89" s="147"/>
      <c r="H89" s="146"/>
      <c r="I89" s="148"/>
      <c r="J89" s="145"/>
      <c r="K89" s="146"/>
      <c r="L89" s="149"/>
      <c r="M89" s="142"/>
    </row>
    <row r="90" spans="1:13" ht="24.75" customHeight="1">
      <c r="A90" s="105">
        <v>9</v>
      </c>
      <c r="B90" s="142"/>
      <c r="C90" s="143"/>
      <c r="D90" s="144"/>
      <c r="E90" s="145"/>
      <c r="F90" s="146"/>
      <c r="G90" s="147"/>
      <c r="H90" s="146"/>
      <c r="I90" s="148"/>
      <c r="J90" s="145"/>
      <c r="K90" s="146"/>
      <c r="L90" s="149"/>
      <c r="M90" s="142"/>
    </row>
    <row r="91" spans="1:13" ht="24.75" customHeight="1">
      <c r="A91" s="105">
        <v>10</v>
      </c>
      <c r="B91" s="142"/>
      <c r="C91" s="143"/>
      <c r="D91" s="144"/>
      <c r="E91" s="145"/>
      <c r="F91" s="146"/>
      <c r="G91" s="147"/>
      <c r="H91" s="146"/>
      <c r="I91" s="148"/>
      <c r="J91" s="145"/>
      <c r="K91" s="146"/>
      <c r="L91" s="149"/>
      <c r="M91" s="142"/>
    </row>
    <row r="92" spans="1:13" ht="24.75" customHeight="1">
      <c r="A92" s="105">
        <v>11</v>
      </c>
      <c r="B92" s="142"/>
      <c r="C92" s="143"/>
      <c r="D92" s="144"/>
      <c r="E92" s="145"/>
      <c r="F92" s="146"/>
      <c r="G92" s="147"/>
      <c r="H92" s="146"/>
      <c r="I92" s="148"/>
      <c r="J92" s="145"/>
      <c r="K92" s="146"/>
      <c r="L92" s="149"/>
      <c r="M92" s="142"/>
    </row>
    <row r="93" spans="1:13" ht="24.75" customHeight="1">
      <c r="A93" s="105">
        <v>12</v>
      </c>
      <c r="B93" s="142"/>
      <c r="C93" s="143"/>
      <c r="D93" s="144"/>
      <c r="E93" s="145"/>
      <c r="F93" s="146"/>
      <c r="G93" s="147"/>
      <c r="H93" s="146"/>
      <c r="I93" s="148"/>
      <c r="J93" s="145"/>
      <c r="K93" s="146"/>
      <c r="L93" s="149"/>
      <c r="M93" s="142"/>
    </row>
    <row r="94" spans="1:13" ht="24.75" customHeight="1">
      <c r="A94" s="105">
        <v>13</v>
      </c>
      <c r="B94" s="142"/>
      <c r="C94" s="143"/>
      <c r="D94" s="144"/>
      <c r="E94" s="145"/>
      <c r="F94" s="146"/>
      <c r="G94" s="147"/>
      <c r="H94" s="146"/>
      <c r="I94" s="148"/>
      <c r="J94" s="145"/>
      <c r="K94" s="146"/>
      <c r="L94" s="149"/>
      <c r="M94" s="142"/>
    </row>
    <row r="95" spans="1:13" ht="24.75" customHeight="1">
      <c r="A95" s="105">
        <v>14</v>
      </c>
      <c r="B95" s="142"/>
      <c r="C95" s="143"/>
      <c r="D95" s="144"/>
      <c r="E95" s="145"/>
      <c r="F95" s="146"/>
      <c r="G95" s="147"/>
      <c r="H95" s="146"/>
      <c r="I95" s="148"/>
      <c r="J95" s="145"/>
      <c r="K95" s="146"/>
      <c r="L95" s="149"/>
      <c r="M95" s="142"/>
    </row>
    <row r="96" spans="1:13" ht="24.75" customHeight="1">
      <c r="A96" s="105">
        <v>15</v>
      </c>
      <c r="B96" s="142"/>
      <c r="C96" s="143"/>
      <c r="D96" s="144"/>
      <c r="E96" s="145"/>
      <c r="F96" s="146"/>
      <c r="G96" s="147"/>
      <c r="H96" s="146"/>
      <c r="I96" s="148"/>
      <c r="J96" s="145"/>
      <c r="K96" s="146"/>
      <c r="L96" s="149"/>
      <c r="M96" s="142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1">
        <f>(SUM(D82:D96)/1000)+(SUM(G82:G96)/1000)+(SUM(J82:J96)/1000)</f>
        <v>24.88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1">
        <f>(SUM(E82:E96))+(SUM(H82:H96))+(SUM(K82:K96))</f>
        <v>430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1">
        <f>(SUM(F82:F96))+(SUM(I82:I96))+(SUM(L82:L96))</f>
        <v>215</v>
      </c>
    </row>
    <row r="100" spans="1:10" ht="24.75" customHeight="1">
      <c r="A100" s="112"/>
      <c r="B100" s="112"/>
      <c r="C100" s="112"/>
      <c r="D100" s="112"/>
      <c r="E100" s="112"/>
      <c r="F100" s="112"/>
      <c r="G100" s="112"/>
      <c r="H100" s="112"/>
      <c r="I100" s="112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5" customFormat="1" ht="15">
      <c r="A102" s="113" t="s">
        <v>61</v>
      </c>
      <c r="B102" s="113"/>
      <c r="C102" s="113"/>
      <c r="D102" s="113"/>
      <c r="E102" s="114">
        <v>2</v>
      </c>
      <c r="F102" s="115" t="s">
        <v>17</v>
      </c>
    </row>
    <row r="103" spans="1:6" s="115" customFormat="1" ht="23.25" customHeight="1">
      <c r="A103" s="113" t="s">
        <v>62</v>
      </c>
      <c r="B103" s="113"/>
      <c r="C103" s="113"/>
      <c r="D103" s="113"/>
      <c r="E103" s="114">
        <v>37</v>
      </c>
      <c r="F103" s="115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6">
      <selection activeCell="L23" sqref="L23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4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39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39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39"/>
      <c r="J7" s="35"/>
      <c r="K7" s="8"/>
    </row>
    <row r="8" spans="1:11" ht="24.75" customHeight="1">
      <c r="A8" s="37" t="s">
        <v>33</v>
      </c>
      <c r="B8" s="38">
        <v>1</v>
      </c>
      <c r="C8" s="38">
        <v>615</v>
      </c>
      <c r="D8" s="39"/>
      <c r="E8" s="40"/>
      <c r="F8" s="38">
        <v>870</v>
      </c>
      <c r="G8" s="41"/>
      <c r="H8" s="62">
        <f aca="true" t="shared" si="0" ref="H8:H22">SUM(E8:G8)</f>
        <v>870</v>
      </c>
      <c r="I8" s="43"/>
      <c r="J8" s="44" t="s">
        <v>34</v>
      </c>
      <c r="K8" s="8"/>
    </row>
    <row r="9" spans="1:11" ht="24.75" customHeight="1">
      <c r="A9" s="37"/>
      <c r="B9" s="25">
        <v>2</v>
      </c>
      <c r="C9" s="25">
        <v>613</v>
      </c>
      <c r="D9" s="45"/>
      <c r="E9" s="46"/>
      <c r="F9" s="25">
        <v>1470</v>
      </c>
      <c r="G9" s="47"/>
      <c r="H9" s="62">
        <f t="shared" si="0"/>
        <v>1470</v>
      </c>
      <c r="I9" s="49"/>
      <c r="J9" s="50" t="s">
        <v>38</v>
      </c>
      <c r="K9" s="8"/>
    </row>
    <row r="10" spans="1:11" ht="24.75" customHeight="1">
      <c r="A10" s="37"/>
      <c r="B10" s="25">
        <v>3</v>
      </c>
      <c r="C10" s="25">
        <v>615</v>
      </c>
      <c r="D10" s="45"/>
      <c r="E10" s="46"/>
      <c r="F10" s="25">
        <v>680</v>
      </c>
      <c r="G10" s="47"/>
      <c r="H10" s="62">
        <f t="shared" si="0"/>
        <v>680</v>
      </c>
      <c r="I10" s="49"/>
      <c r="J10" s="50" t="s">
        <v>34</v>
      </c>
      <c r="K10" s="8"/>
    </row>
    <row r="11" spans="1:11" ht="24.75" customHeight="1">
      <c r="A11" s="37"/>
      <c r="B11" s="25">
        <v>4</v>
      </c>
      <c r="C11" s="25">
        <v>613</v>
      </c>
      <c r="D11" s="45"/>
      <c r="E11" s="46"/>
      <c r="F11" s="25">
        <v>1390</v>
      </c>
      <c r="G11" s="47"/>
      <c r="H11" s="62">
        <f t="shared" si="0"/>
        <v>1390</v>
      </c>
      <c r="I11" s="49"/>
      <c r="J11" s="50" t="s">
        <v>38</v>
      </c>
      <c r="K11" s="8"/>
    </row>
    <row r="12" spans="1:11" ht="24.75" customHeight="1">
      <c r="A12" s="37"/>
      <c r="B12" s="25">
        <v>5</v>
      </c>
      <c r="C12" s="25"/>
      <c r="D12" s="45"/>
      <c r="E12" s="46"/>
      <c r="F12" s="25"/>
      <c r="G12" s="47"/>
      <c r="H12" s="62">
        <f t="shared" si="0"/>
        <v>0</v>
      </c>
      <c r="I12" s="49"/>
      <c r="J12" s="50"/>
      <c r="K12" s="8"/>
    </row>
    <row r="13" spans="1:11" ht="24.75" customHeight="1">
      <c r="A13" s="37"/>
      <c r="B13" s="25">
        <v>6</v>
      </c>
      <c r="C13" s="25"/>
      <c r="D13" s="45"/>
      <c r="E13" s="46"/>
      <c r="F13" s="25"/>
      <c r="G13" s="47"/>
      <c r="H13" s="62">
        <f t="shared" si="0"/>
        <v>0</v>
      </c>
      <c r="I13" s="49"/>
      <c r="J13" s="50"/>
      <c r="K13" s="8"/>
    </row>
    <row r="14" spans="1:10" ht="24.75" customHeight="1">
      <c r="A14" s="37"/>
      <c r="B14" s="25">
        <v>7</v>
      </c>
      <c r="C14" s="51"/>
      <c r="D14" s="52"/>
      <c r="E14" s="53"/>
      <c r="F14" s="51"/>
      <c r="G14" s="54"/>
      <c r="H14" s="62">
        <f t="shared" si="0"/>
        <v>0</v>
      </c>
      <c r="I14" s="55"/>
      <c r="J14" s="56"/>
    </row>
    <row r="15" spans="1:10" ht="24.75" customHeight="1">
      <c r="A15" s="37"/>
      <c r="B15" s="25">
        <v>8</v>
      </c>
      <c r="C15" s="51"/>
      <c r="D15" s="52"/>
      <c r="E15" s="53"/>
      <c r="F15" s="51"/>
      <c r="G15" s="54"/>
      <c r="H15" s="62">
        <f t="shared" si="0"/>
        <v>0</v>
      </c>
      <c r="I15" s="55"/>
      <c r="J15" s="56"/>
    </row>
    <row r="16" spans="1:10" ht="24.75" customHeight="1">
      <c r="A16" s="37"/>
      <c r="B16" s="25">
        <v>9</v>
      </c>
      <c r="C16" s="51"/>
      <c r="D16" s="52"/>
      <c r="E16" s="53"/>
      <c r="F16" s="51"/>
      <c r="G16" s="54"/>
      <c r="H16" s="62">
        <f t="shared" si="0"/>
        <v>0</v>
      </c>
      <c r="I16" s="55"/>
      <c r="J16" s="56"/>
    </row>
    <row r="17" spans="1:10" ht="24.75" customHeight="1">
      <c r="A17" s="37"/>
      <c r="B17" s="25">
        <v>10</v>
      </c>
      <c r="C17" s="51"/>
      <c r="D17" s="52"/>
      <c r="E17" s="53"/>
      <c r="F17" s="51"/>
      <c r="G17" s="54"/>
      <c r="H17" s="62">
        <f t="shared" si="0"/>
        <v>0</v>
      </c>
      <c r="I17" s="55"/>
      <c r="J17" s="56"/>
    </row>
    <row r="18" spans="1:10" ht="24.75" customHeight="1">
      <c r="A18" s="37"/>
      <c r="B18" s="25">
        <v>11</v>
      </c>
      <c r="C18" s="51"/>
      <c r="D18" s="52"/>
      <c r="E18" s="53"/>
      <c r="F18" s="51"/>
      <c r="G18" s="54"/>
      <c r="H18" s="62">
        <f t="shared" si="0"/>
        <v>0</v>
      </c>
      <c r="I18" s="55"/>
      <c r="J18" s="56"/>
    </row>
    <row r="19" spans="1:10" ht="24.75" customHeight="1">
      <c r="A19" s="37"/>
      <c r="B19" s="25">
        <v>12</v>
      </c>
      <c r="C19" s="51"/>
      <c r="D19" s="52"/>
      <c r="E19" s="53"/>
      <c r="F19" s="51"/>
      <c r="G19" s="54"/>
      <c r="H19" s="62">
        <f t="shared" si="0"/>
        <v>0</v>
      </c>
      <c r="I19" s="55"/>
      <c r="J19" s="56"/>
    </row>
    <row r="20" spans="1:10" ht="24.75" customHeight="1">
      <c r="A20" s="37"/>
      <c r="B20" s="25">
        <v>13</v>
      </c>
      <c r="C20" s="51"/>
      <c r="D20" s="52"/>
      <c r="E20" s="53"/>
      <c r="F20" s="51"/>
      <c r="G20" s="54"/>
      <c r="H20" s="62">
        <f t="shared" si="0"/>
        <v>0</v>
      </c>
      <c r="I20" s="55"/>
      <c r="J20" s="56"/>
    </row>
    <row r="21" spans="1:10" ht="24.75" customHeight="1">
      <c r="A21" s="37"/>
      <c r="B21" s="25">
        <v>14</v>
      </c>
      <c r="C21" s="51"/>
      <c r="D21" s="52"/>
      <c r="E21" s="53"/>
      <c r="F21" s="51"/>
      <c r="G21" s="54"/>
      <c r="H21" s="62">
        <f t="shared" si="0"/>
        <v>0</v>
      </c>
      <c r="I21" s="55"/>
      <c r="J21" s="56"/>
    </row>
    <row r="22" spans="1:10" ht="24.75" customHeight="1">
      <c r="A22" s="37"/>
      <c r="B22" s="57">
        <v>15</v>
      </c>
      <c r="C22" s="58"/>
      <c r="D22" s="59"/>
      <c r="E22" s="60"/>
      <c r="F22" s="58"/>
      <c r="G22" s="61"/>
      <c r="H22" s="140">
        <f t="shared" si="0"/>
        <v>0</v>
      </c>
      <c r="I22" s="63"/>
      <c r="J22" s="64"/>
    </row>
    <row r="23" spans="1:11" ht="31.5" customHeight="1">
      <c r="A23" s="123" t="s">
        <v>22</v>
      </c>
      <c r="B23" s="124" t="s">
        <v>23</v>
      </c>
      <c r="C23" s="124" t="s">
        <v>24</v>
      </c>
      <c r="D23" s="125" t="s">
        <v>25</v>
      </c>
      <c r="E23" s="68" t="s">
        <v>26</v>
      </c>
      <c r="F23" s="68"/>
      <c r="G23" s="68"/>
      <c r="H23" s="126" t="s">
        <v>27</v>
      </c>
      <c r="I23" s="127" t="s">
        <v>28</v>
      </c>
      <c r="J23" s="128" t="s">
        <v>29</v>
      </c>
      <c r="K23" s="8"/>
    </row>
    <row r="24" spans="1:11" ht="31.5" customHeight="1">
      <c r="A24" s="123"/>
      <c r="B24" s="124"/>
      <c r="C24" s="124"/>
      <c r="D24" s="125"/>
      <c r="E24" s="68"/>
      <c r="F24" s="68"/>
      <c r="G24" s="68"/>
      <c r="H24" s="126"/>
      <c r="I24" s="127"/>
      <c r="J24" s="128"/>
      <c r="K24" s="8"/>
    </row>
    <row r="25" spans="1:11" ht="40.5" customHeight="1">
      <c r="A25" s="123"/>
      <c r="B25" s="124"/>
      <c r="C25" s="124"/>
      <c r="D25" s="125"/>
      <c r="E25" s="129" t="s">
        <v>30</v>
      </c>
      <c r="F25" s="130" t="s">
        <v>31</v>
      </c>
      <c r="G25" s="131" t="s">
        <v>32</v>
      </c>
      <c r="H25" s="126"/>
      <c r="I25" s="127"/>
      <c r="J25" s="128"/>
      <c r="K25" s="8"/>
    </row>
    <row r="26" spans="1:10" ht="24.75" customHeight="1">
      <c r="A26" s="37" t="s">
        <v>40</v>
      </c>
      <c r="B26" s="38">
        <v>16</v>
      </c>
      <c r="C26" s="75">
        <v>609</v>
      </c>
      <c r="D26" s="76"/>
      <c r="E26" s="77"/>
      <c r="F26" s="75">
        <v>710</v>
      </c>
      <c r="G26" s="78"/>
      <c r="H26" s="62">
        <f aca="true" t="shared" si="1" ref="H26:H35">SUM(E26:G26)</f>
        <v>710</v>
      </c>
      <c r="I26" s="80"/>
      <c r="J26" s="81" t="s">
        <v>34</v>
      </c>
    </row>
    <row r="27" spans="1:10" ht="24.75" customHeight="1">
      <c r="A27" s="37"/>
      <c r="B27" s="57">
        <v>17</v>
      </c>
      <c r="C27" s="51">
        <v>616</v>
      </c>
      <c r="D27" s="52"/>
      <c r="E27" s="53"/>
      <c r="F27" s="51">
        <v>1080</v>
      </c>
      <c r="G27" s="54"/>
      <c r="H27" s="62">
        <f t="shared" si="1"/>
        <v>1080</v>
      </c>
      <c r="I27" s="55"/>
      <c r="J27" s="56" t="s">
        <v>35</v>
      </c>
    </row>
    <row r="28" spans="1:10" ht="24.75" customHeight="1">
      <c r="A28" s="37"/>
      <c r="B28" s="25">
        <v>18</v>
      </c>
      <c r="C28" s="51">
        <v>616</v>
      </c>
      <c r="D28" s="52"/>
      <c r="E28" s="53"/>
      <c r="F28" s="51">
        <v>600</v>
      </c>
      <c r="G28" s="54"/>
      <c r="H28" s="62">
        <f t="shared" si="1"/>
        <v>600</v>
      </c>
      <c r="I28" s="55"/>
      <c r="J28" s="56" t="s">
        <v>35</v>
      </c>
    </row>
    <row r="29" spans="1:10" ht="24.75" customHeight="1">
      <c r="A29" s="37"/>
      <c r="B29" s="25">
        <v>19</v>
      </c>
      <c r="C29" s="51"/>
      <c r="D29" s="52"/>
      <c r="E29" s="53"/>
      <c r="F29" s="51"/>
      <c r="G29" s="54"/>
      <c r="H29" s="62">
        <f t="shared" si="1"/>
        <v>0</v>
      </c>
      <c r="I29" s="55"/>
      <c r="J29" s="56"/>
    </row>
    <row r="30" spans="1:10" ht="24.75" customHeight="1">
      <c r="A30" s="37"/>
      <c r="B30" s="25">
        <v>20</v>
      </c>
      <c r="C30" s="51"/>
      <c r="D30" s="52"/>
      <c r="E30" s="53"/>
      <c r="F30" s="51"/>
      <c r="G30" s="54"/>
      <c r="H30" s="62">
        <f t="shared" si="1"/>
        <v>0</v>
      </c>
      <c r="I30" s="55"/>
      <c r="J30" s="56"/>
    </row>
    <row r="31" spans="1:10" ht="24.75" customHeight="1">
      <c r="A31" s="37"/>
      <c r="B31" s="25">
        <v>21</v>
      </c>
      <c r="C31" s="51"/>
      <c r="D31" s="52"/>
      <c r="E31" s="53"/>
      <c r="F31" s="51"/>
      <c r="G31" s="54"/>
      <c r="H31" s="62">
        <f t="shared" si="1"/>
        <v>0</v>
      </c>
      <c r="I31" s="55"/>
      <c r="J31" s="56"/>
    </row>
    <row r="32" spans="1:10" ht="24.75" customHeight="1">
      <c r="A32" s="37"/>
      <c r="B32" s="25">
        <v>22</v>
      </c>
      <c r="C32" s="51"/>
      <c r="D32" s="52"/>
      <c r="E32" s="53"/>
      <c r="F32" s="51"/>
      <c r="G32" s="54"/>
      <c r="H32" s="62">
        <f t="shared" si="1"/>
        <v>0</v>
      </c>
      <c r="I32" s="55"/>
      <c r="J32" s="56"/>
    </row>
    <row r="33" spans="1:10" ht="24.75" customHeight="1">
      <c r="A33" s="37"/>
      <c r="B33" s="25">
        <v>23</v>
      </c>
      <c r="C33" s="51"/>
      <c r="D33" s="52"/>
      <c r="E33" s="53"/>
      <c r="F33" s="51"/>
      <c r="G33" s="54"/>
      <c r="H33" s="62">
        <f t="shared" si="1"/>
        <v>0</v>
      </c>
      <c r="I33" s="55"/>
      <c r="J33" s="56"/>
    </row>
    <row r="34" spans="1:10" ht="24.75" customHeight="1">
      <c r="A34" s="37"/>
      <c r="B34" s="25">
        <v>24</v>
      </c>
      <c r="C34" s="51"/>
      <c r="D34" s="52"/>
      <c r="E34" s="53"/>
      <c r="F34" s="51"/>
      <c r="G34" s="54"/>
      <c r="H34" s="62">
        <f t="shared" si="1"/>
        <v>0</v>
      </c>
      <c r="I34" s="55"/>
      <c r="J34" s="56"/>
    </row>
    <row r="35" spans="1:10" ht="24.75" customHeight="1">
      <c r="A35" s="37"/>
      <c r="B35" s="57">
        <v>25</v>
      </c>
      <c r="C35" s="58"/>
      <c r="D35" s="59"/>
      <c r="E35" s="60"/>
      <c r="F35" s="58"/>
      <c r="G35" s="61"/>
      <c r="H35" s="140">
        <f t="shared" si="1"/>
        <v>0</v>
      </c>
      <c r="I35" s="63"/>
      <c r="J35" s="64"/>
    </row>
    <row r="36" spans="1:11" ht="31.5" customHeight="1">
      <c r="A36" s="123" t="s">
        <v>22</v>
      </c>
      <c r="B36" s="124" t="s">
        <v>65</v>
      </c>
      <c r="C36" s="124" t="s">
        <v>24</v>
      </c>
      <c r="D36" s="125" t="s">
        <v>25</v>
      </c>
      <c r="E36" s="68" t="s">
        <v>26</v>
      </c>
      <c r="F36" s="68"/>
      <c r="G36" s="68"/>
      <c r="H36" s="126" t="s">
        <v>27</v>
      </c>
      <c r="I36" s="127" t="s">
        <v>28</v>
      </c>
      <c r="J36" s="128" t="s">
        <v>29</v>
      </c>
      <c r="K36" s="8"/>
    </row>
    <row r="37" spans="1:11" ht="31.5" customHeight="1">
      <c r="A37" s="123"/>
      <c r="B37" s="124"/>
      <c r="C37" s="124"/>
      <c r="D37" s="125"/>
      <c r="E37" s="68"/>
      <c r="F37" s="68"/>
      <c r="G37" s="68"/>
      <c r="H37" s="126"/>
      <c r="I37" s="127"/>
      <c r="J37" s="128"/>
      <c r="K37" s="8"/>
    </row>
    <row r="38" spans="1:11" ht="40.5" customHeight="1">
      <c r="A38" s="123"/>
      <c r="B38" s="124"/>
      <c r="C38" s="124"/>
      <c r="D38" s="125"/>
      <c r="E38" s="129" t="s">
        <v>30</v>
      </c>
      <c r="F38" s="130" t="s">
        <v>31</v>
      </c>
      <c r="G38" s="131" t="s">
        <v>32</v>
      </c>
      <c r="H38" s="126"/>
      <c r="I38" s="127"/>
      <c r="J38" s="128"/>
      <c r="K38" s="8"/>
    </row>
    <row r="39" spans="1:10" ht="24.75" customHeight="1">
      <c r="A39" s="37" t="s">
        <v>41</v>
      </c>
      <c r="B39" s="38">
        <v>26</v>
      </c>
      <c r="C39" s="75"/>
      <c r="D39" s="76"/>
      <c r="E39" s="77"/>
      <c r="F39" s="75"/>
      <c r="G39" s="78"/>
      <c r="H39" s="62">
        <f aca="true" t="shared" si="2" ref="H39:H48">SUM(E39:G39)</f>
        <v>0</v>
      </c>
      <c r="I39" s="80"/>
      <c r="J39" s="81"/>
    </row>
    <row r="40" spans="1:10" ht="24.75" customHeight="1">
      <c r="A40" s="37"/>
      <c r="B40" s="57">
        <v>27</v>
      </c>
      <c r="C40" s="51"/>
      <c r="D40" s="52"/>
      <c r="E40" s="53"/>
      <c r="F40" s="51"/>
      <c r="G40" s="54"/>
      <c r="H40" s="62">
        <f t="shared" si="2"/>
        <v>0</v>
      </c>
      <c r="I40" s="55"/>
      <c r="J40" s="56"/>
    </row>
    <row r="41" spans="1:10" ht="24.75" customHeight="1">
      <c r="A41" s="37"/>
      <c r="B41" s="25">
        <v>28</v>
      </c>
      <c r="C41" s="51"/>
      <c r="D41" s="52"/>
      <c r="E41" s="53"/>
      <c r="F41" s="51"/>
      <c r="G41" s="54"/>
      <c r="H41" s="62">
        <f t="shared" si="2"/>
        <v>0</v>
      </c>
      <c r="I41" s="55"/>
      <c r="J41" s="56"/>
    </row>
    <row r="42" spans="1:10" ht="24.75" customHeight="1">
      <c r="A42" s="37"/>
      <c r="B42" s="25">
        <v>29</v>
      </c>
      <c r="C42" s="51"/>
      <c r="D42" s="52"/>
      <c r="E42" s="53"/>
      <c r="F42" s="51"/>
      <c r="G42" s="54"/>
      <c r="H42" s="62">
        <f t="shared" si="2"/>
        <v>0</v>
      </c>
      <c r="I42" s="55"/>
      <c r="J42" s="56"/>
    </row>
    <row r="43" spans="1:10" ht="24.75" customHeight="1">
      <c r="A43" s="37"/>
      <c r="B43" s="25">
        <v>30</v>
      </c>
      <c r="C43" s="51"/>
      <c r="D43" s="52"/>
      <c r="E43" s="53"/>
      <c r="F43" s="51"/>
      <c r="G43" s="54"/>
      <c r="H43" s="62">
        <f t="shared" si="2"/>
        <v>0</v>
      </c>
      <c r="I43" s="55"/>
      <c r="J43" s="56"/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37"/>
      <c r="B47" s="82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83" t="s">
        <v>4</v>
      </c>
      <c r="B49" s="83"/>
      <c r="C49" s="83"/>
      <c r="D49" s="83"/>
      <c r="E49" s="84">
        <f>SUM(E8:E48)</f>
        <v>0</v>
      </c>
      <c r="F49" s="85"/>
      <c r="G49" s="85"/>
      <c r="H49" s="85"/>
      <c r="I49" s="85"/>
      <c r="J49" s="85"/>
    </row>
    <row r="50" spans="1:10" ht="28.5" customHeight="1">
      <c r="A50" s="83" t="s">
        <v>5</v>
      </c>
      <c r="B50" s="83"/>
      <c r="C50" s="83"/>
      <c r="D50" s="83"/>
      <c r="E50" s="83"/>
      <c r="F50" s="84">
        <f>SUM(F8:F48)</f>
        <v>6800</v>
      </c>
      <c r="G50" s="85"/>
      <c r="H50" s="85"/>
      <c r="I50" s="85"/>
      <c r="J50" s="85"/>
    </row>
    <row r="51" spans="1:10" ht="24.75" customHeight="1">
      <c r="A51" s="83" t="s">
        <v>6</v>
      </c>
      <c r="B51" s="83"/>
      <c r="C51" s="83"/>
      <c r="D51" s="83"/>
      <c r="E51" s="83"/>
      <c r="F51" s="83"/>
      <c r="G51" s="86">
        <f>SUM(G8:G48)</f>
        <v>0</v>
      </c>
      <c r="H51" s="141"/>
      <c r="I51" s="141"/>
      <c r="J51" s="141"/>
    </row>
    <row r="52" spans="1:10" ht="30" customHeight="1">
      <c r="A52" s="83" t="s">
        <v>7</v>
      </c>
      <c r="B52" s="83"/>
      <c r="C52" s="83"/>
      <c r="D52" s="83"/>
      <c r="E52" s="83"/>
      <c r="F52" s="83"/>
      <c r="G52" s="83"/>
      <c r="H52" s="87">
        <f>SUM(H8:H48)</f>
        <v>6800</v>
      </c>
      <c r="I52" s="85"/>
      <c r="J52" s="85"/>
    </row>
    <row r="53" spans="1:11" ht="24.75" customHeight="1">
      <c r="A53" s="83" t="s">
        <v>43</v>
      </c>
      <c r="B53" s="83"/>
      <c r="C53" s="83"/>
      <c r="D53" s="83"/>
      <c r="E53" s="83"/>
      <c r="F53" s="83"/>
      <c r="G53" s="83"/>
      <c r="H53" s="83"/>
      <c r="I53" s="88">
        <f>SUM(I8:I48)</f>
        <v>0</v>
      </c>
      <c r="J53" s="85"/>
      <c r="K53" s="89">
        <f>H52+I53</f>
        <v>6800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97" customFormat="1" ht="26.25" customHeight="1">
      <c r="A57" s="90" t="s">
        <v>45</v>
      </c>
      <c r="B57" s="91" t="s">
        <v>24</v>
      </c>
      <c r="C57" s="92" t="s">
        <v>25</v>
      </c>
      <c r="D57" s="93" t="s">
        <v>46</v>
      </c>
      <c r="E57" s="93"/>
      <c r="F57" s="93"/>
      <c r="G57" s="94" t="s">
        <v>47</v>
      </c>
      <c r="H57" s="94"/>
      <c r="I57" s="94"/>
      <c r="J57" s="95" t="s">
        <v>48</v>
      </c>
      <c r="K57" s="95"/>
      <c r="L57" s="95"/>
      <c r="M57" s="91" t="s">
        <v>49</v>
      </c>
      <c r="N57" s="96"/>
    </row>
    <row r="58" spans="1:14" s="97" customFormat="1" ht="55.5" customHeight="1">
      <c r="A58" s="90"/>
      <c r="B58" s="91"/>
      <c r="C58" s="92"/>
      <c r="D58" s="98" t="s">
        <v>50</v>
      </c>
      <c r="E58" s="99" t="s">
        <v>51</v>
      </c>
      <c r="F58" s="100" t="s">
        <v>52</v>
      </c>
      <c r="G58" s="101" t="s">
        <v>50</v>
      </c>
      <c r="H58" s="99" t="s">
        <v>51</v>
      </c>
      <c r="I58" s="102" t="s">
        <v>53</v>
      </c>
      <c r="J58" s="103" t="s">
        <v>50</v>
      </c>
      <c r="K58" s="99" t="s">
        <v>51</v>
      </c>
      <c r="L58" s="104" t="s">
        <v>54</v>
      </c>
      <c r="M58" s="91"/>
      <c r="N58" s="96"/>
    </row>
    <row r="59" spans="1:13" ht="24.75" customHeight="1">
      <c r="A59" s="105">
        <v>1</v>
      </c>
      <c r="B59" s="142"/>
      <c r="C59" s="143"/>
      <c r="D59" s="144"/>
      <c r="E59" s="145"/>
      <c r="F59" s="146"/>
      <c r="G59" s="147"/>
      <c r="H59" s="146"/>
      <c r="I59" s="148"/>
      <c r="J59" s="145"/>
      <c r="K59" s="146"/>
      <c r="L59" s="149"/>
      <c r="M59" s="142"/>
    </row>
    <row r="60" spans="1:13" ht="24.75" customHeight="1">
      <c r="A60" s="105">
        <v>2</v>
      </c>
      <c r="B60" s="142"/>
      <c r="C60" s="143"/>
      <c r="D60" s="144"/>
      <c r="E60" s="145"/>
      <c r="F60" s="146"/>
      <c r="G60" s="147"/>
      <c r="H60" s="146"/>
      <c r="I60" s="148"/>
      <c r="J60" s="145"/>
      <c r="K60" s="146"/>
      <c r="L60" s="149"/>
      <c r="M60" s="142"/>
    </row>
    <row r="61" spans="1:13" ht="24.75" customHeight="1">
      <c r="A61" s="105">
        <v>3</v>
      </c>
      <c r="B61" s="142"/>
      <c r="C61" s="143"/>
      <c r="D61" s="144"/>
      <c r="E61" s="145"/>
      <c r="F61" s="146"/>
      <c r="G61" s="147"/>
      <c r="H61" s="146"/>
      <c r="I61" s="148"/>
      <c r="J61" s="145"/>
      <c r="K61" s="146"/>
      <c r="L61" s="149"/>
      <c r="M61" s="142"/>
    </row>
    <row r="62" spans="1:13" ht="24.75" customHeight="1">
      <c r="A62" s="105">
        <v>4</v>
      </c>
      <c r="B62" s="142"/>
      <c r="C62" s="143"/>
      <c r="D62" s="144"/>
      <c r="E62" s="145"/>
      <c r="F62" s="146"/>
      <c r="G62" s="147"/>
      <c r="H62" s="146"/>
      <c r="I62" s="148"/>
      <c r="J62" s="145"/>
      <c r="K62" s="146"/>
      <c r="L62" s="149"/>
      <c r="M62" s="142"/>
    </row>
    <row r="63" spans="1:13" ht="24.75" customHeight="1">
      <c r="A63" s="105">
        <v>5</v>
      </c>
      <c r="B63" s="142"/>
      <c r="C63" s="143"/>
      <c r="D63" s="144"/>
      <c r="E63" s="145"/>
      <c r="F63" s="146"/>
      <c r="G63" s="147"/>
      <c r="H63" s="146"/>
      <c r="I63" s="148"/>
      <c r="J63" s="145"/>
      <c r="K63" s="146"/>
      <c r="L63" s="149"/>
      <c r="M63" s="142"/>
    </row>
    <row r="64" spans="1:13" ht="24.75" customHeight="1">
      <c r="A64" s="105">
        <v>6</v>
      </c>
      <c r="B64" s="142"/>
      <c r="C64" s="143"/>
      <c r="D64" s="144"/>
      <c r="E64" s="145"/>
      <c r="F64" s="146"/>
      <c r="G64" s="147"/>
      <c r="H64" s="146"/>
      <c r="I64" s="148"/>
      <c r="J64" s="145"/>
      <c r="K64" s="146"/>
      <c r="L64" s="149"/>
      <c r="M64" s="142"/>
    </row>
    <row r="65" spans="1:13" ht="24.75" customHeight="1">
      <c r="A65" s="105">
        <v>7</v>
      </c>
      <c r="B65" s="142"/>
      <c r="C65" s="143"/>
      <c r="D65" s="144"/>
      <c r="E65" s="145"/>
      <c r="F65" s="146"/>
      <c r="G65" s="147"/>
      <c r="H65" s="146"/>
      <c r="I65" s="148"/>
      <c r="J65" s="145"/>
      <c r="K65" s="146"/>
      <c r="L65" s="149"/>
      <c r="M65" s="142"/>
    </row>
    <row r="66" spans="1:13" ht="24.75" customHeight="1">
      <c r="A66" s="105">
        <v>8</v>
      </c>
      <c r="B66" s="142"/>
      <c r="C66" s="143"/>
      <c r="D66" s="144"/>
      <c r="E66" s="145"/>
      <c r="F66" s="146"/>
      <c r="G66" s="147"/>
      <c r="H66" s="146"/>
      <c r="I66" s="148"/>
      <c r="J66" s="145"/>
      <c r="K66" s="146"/>
      <c r="L66" s="149"/>
      <c r="M66" s="142"/>
    </row>
    <row r="67" spans="1:13" ht="24.75" customHeight="1">
      <c r="A67" s="105">
        <v>9</v>
      </c>
      <c r="B67" s="142"/>
      <c r="C67" s="143"/>
      <c r="D67" s="144"/>
      <c r="E67" s="145"/>
      <c r="F67" s="146"/>
      <c r="G67" s="147"/>
      <c r="H67" s="146"/>
      <c r="I67" s="148"/>
      <c r="J67" s="145"/>
      <c r="K67" s="146"/>
      <c r="L67" s="149"/>
      <c r="M67" s="142"/>
    </row>
    <row r="68" spans="1:13" ht="24.75" customHeight="1">
      <c r="A68" s="105">
        <v>10</v>
      </c>
      <c r="B68" s="142"/>
      <c r="C68" s="143"/>
      <c r="D68" s="144"/>
      <c r="E68" s="145"/>
      <c r="F68" s="146"/>
      <c r="G68" s="147"/>
      <c r="H68" s="146"/>
      <c r="I68" s="148"/>
      <c r="J68" s="145"/>
      <c r="K68" s="146"/>
      <c r="L68" s="149"/>
      <c r="M68" s="142"/>
    </row>
    <row r="69" spans="1:13" ht="24.75" customHeight="1">
      <c r="A69" s="105">
        <v>11</v>
      </c>
      <c r="B69" s="142"/>
      <c r="C69" s="143"/>
      <c r="D69" s="144"/>
      <c r="E69" s="145"/>
      <c r="F69" s="146"/>
      <c r="G69" s="147"/>
      <c r="H69" s="146"/>
      <c r="I69" s="148"/>
      <c r="J69" s="145"/>
      <c r="K69" s="146"/>
      <c r="L69" s="149"/>
      <c r="M69" s="142"/>
    </row>
    <row r="70" spans="1:13" ht="24.75" customHeight="1">
      <c r="A70" s="105">
        <v>12</v>
      </c>
      <c r="B70" s="142"/>
      <c r="C70" s="143"/>
      <c r="D70" s="144"/>
      <c r="E70" s="145"/>
      <c r="F70" s="146"/>
      <c r="G70" s="147"/>
      <c r="H70" s="146"/>
      <c r="I70" s="148"/>
      <c r="J70" s="145"/>
      <c r="K70" s="146"/>
      <c r="L70" s="149"/>
      <c r="M70" s="142"/>
    </row>
    <row r="71" spans="1:13" ht="24.75" customHeight="1">
      <c r="A71" s="105">
        <v>13</v>
      </c>
      <c r="B71" s="142"/>
      <c r="C71" s="143"/>
      <c r="D71" s="144"/>
      <c r="E71" s="145"/>
      <c r="F71" s="146"/>
      <c r="G71" s="147"/>
      <c r="H71" s="146"/>
      <c r="I71" s="148"/>
      <c r="J71" s="145"/>
      <c r="K71" s="146"/>
      <c r="L71" s="149"/>
      <c r="M71" s="142"/>
    </row>
    <row r="72" spans="1:13" ht="24.75" customHeight="1">
      <c r="A72" s="105">
        <v>14</v>
      </c>
      <c r="B72" s="142"/>
      <c r="C72" s="143"/>
      <c r="D72" s="144"/>
      <c r="E72" s="145"/>
      <c r="F72" s="146"/>
      <c r="G72" s="147"/>
      <c r="H72" s="146"/>
      <c r="I72" s="148"/>
      <c r="J72" s="145"/>
      <c r="K72" s="146"/>
      <c r="L72" s="149"/>
      <c r="M72" s="142"/>
    </row>
    <row r="73" spans="1:13" ht="24.75" customHeight="1">
      <c r="A73" s="105">
        <v>15</v>
      </c>
      <c r="B73" s="142"/>
      <c r="C73" s="143"/>
      <c r="D73" s="144"/>
      <c r="E73" s="145"/>
      <c r="F73" s="146"/>
      <c r="G73" s="147"/>
      <c r="H73" s="146"/>
      <c r="I73" s="148"/>
      <c r="J73" s="145"/>
      <c r="K73" s="146"/>
      <c r="L73" s="149"/>
      <c r="M73" s="142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1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1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1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97" customFormat="1" ht="26.25" customHeight="1">
      <c r="A80" s="90" t="s">
        <v>45</v>
      </c>
      <c r="B80" s="91" t="s">
        <v>24</v>
      </c>
      <c r="C80" s="92" t="s">
        <v>25</v>
      </c>
      <c r="D80" s="93" t="s">
        <v>46</v>
      </c>
      <c r="E80" s="93"/>
      <c r="F80" s="93"/>
      <c r="G80" s="94" t="s">
        <v>47</v>
      </c>
      <c r="H80" s="94"/>
      <c r="I80" s="94"/>
      <c r="J80" s="95" t="s">
        <v>48</v>
      </c>
      <c r="K80" s="95"/>
      <c r="L80" s="95"/>
      <c r="M80" s="91" t="s">
        <v>49</v>
      </c>
      <c r="N80" s="96"/>
    </row>
    <row r="81" spans="1:14" s="97" customFormat="1" ht="55.5" customHeight="1">
      <c r="A81" s="90"/>
      <c r="B81" s="91"/>
      <c r="C81" s="92"/>
      <c r="D81" s="98" t="s">
        <v>50</v>
      </c>
      <c r="E81" s="99" t="s">
        <v>51</v>
      </c>
      <c r="F81" s="100" t="s">
        <v>52</v>
      </c>
      <c r="G81" s="101" t="s">
        <v>50</v>
      </c>
      <c r="H81" s="99" t="s">
        <v>51</v>
      </c>
      <c r="I81" s="102" t="s">
        <v>53</v>
      </c>
      <c r="J81" s="103" t="s">
        <v>50</v>
      </c>
      <c r="K81" s="99" t="s">
        <v>51</v>
      </c>
      <c r="L81" s="104" t="s">
        <v>54</v>
      </c>
      <c r="M81" s="91"/>
      <c r="N81" s="96"/>
    </row>
    <row r="82" spans="1:13" ht="24.75" customHeight="1">
      <c r="A82" s="105">
        <v>1</v>
      </c>
      <c r="B82" s="142"/>
      <c r="C82" s="143"/>
      <c r="D82" s="144"/>
      <c r="E82" s="145"/>
      <c r="F82" s="146"/>
      <c r="G82" s="147"/>
      <c r="H82" s="146"/>
      <c r="I82" s="148"/>
      <c r="J82" s="145"/>
      <c r="K82" s="146"/>
      <c r="L82" s="149"/>
      <c r="M82" s="142"/>
    </row>
    <row r="83" spans="1:13" ht="24.75" customHeight="1">
      <c r="A83" s="105">
        <v>2</v>
      </c>
      <c r="B83" s="142"/>
      <c r="C83" s="143"/>
      <c r="D83" s="144"/>
      <c r="E83" s="145"/>
      <c r="F83" s="146"/>
      <c r="G83" s="147"/>
      <c r="H83" s="146"/>
      <c r="I83" s="148"/>
      <c r="J83" s="145"/>
      <c r="K83" s="146"/>
      <c r="L83" s="149"/>
      <c r="M83" s="142"/>
    </row>
    <row r="84" spans="1:13" ht="24.75" customHeight="1">
      <c r="A84" s="105">
        <v>3</v>
      </c>
      <c r="B84" s="142"/>
      <c r="C84" s="143"/>
      <c r="D84" s="144"/>
      <c r="E84" s="145"/>
      <c r="F84" s="146"/>
      <c r="G84" s="147"/>
      <c r="H84" s="146"/>
      <c r="I84" s="148"/>
      <c r="J84" s="145"/>
      <c r="K84" s="146"/>
      <c r="L84" s="149"/>
      <c r="M84" s="142"/>
    </row>
    <row r="85" spans="1:13" ht="24.75" customHeight="1">
      <c r="A85" s="105">
        <v>4</v>
      </c>
      <c r="B85" s="142"/>
      <c r="C85" s="143"/>
      <c r="D85" s="144"/>
      <c r="E85" s="145"/>
      <c r="F85" s="146"/>
      <c r="G85" s="147"/>
      <c r="H85" s="146"/>
      <c r="I85" s="148"/>
      <c r="J85" s="145"/>
      <c r="K85" s="146"/>
      <c r="L85" s="149"/>
      <c r="M85" s="142"/>
    </row>
    <row r="86" spans="1:13" ht="24.75" customHeight="1">
      <c r="A86" s="105">
        <v>5</v>
      </c>
      <c r="B86" s="142"/>
      <c r="C86" s="143"/>
      <c r="D86" s="144"/>
      <c r="E86" s="145"/>
      <c r="F86" s="146"/>
      <c r="G86" s="147"/>
      <c r="H86" s="146"/>
      <c r="I86" s="148"/>
      <c r="J86" s="145"/>
      <c r="K86" s="146"/>
      <c r="L86" s="149"/>
      <c r="M86" s="142"/>
    </row>
    <row r="87" spans="1:13" ht="24.75" customHeight="1">
      <c r="A87" s="105">
        <v>6</v>
      </c>
      <c r="B87" s="142"/>
      <c r="C87" s="143"/>
      <c r="D87" s="144"/>
      <c r="E87" s="145"/>
      <c r="F87" s="146"/>
      <c r="G87" s="147"/>
      <c r="H87" s="146"/>
      <c r="I87" s="148"/>
      <c r="J87" s="145"/>
      <c r="K87" s="146"/>
      <c r="L87" s="149"/>
      <c r="M87" s="142"/>
    </row>
    <row r="88" spans="1:13" ht="24.75" customHeight="1">
      <c r="A88" s="105">
        <v>7</v>
      </c>
      <c r="B88" s="142"/>
      <c r="C88" s="143"/>
      <c r="D88" s="144"/>
      <c r="E88" s="145"/>
      <c r="F88" s="146"/>
      <c r="G88" s="147"/>
      <c r="H88" s="146"/>
      <c r="I88" s="148"/>
      <c r="J88" s="145"/>
      <c r="K88" s="146"/>
      <c r="L88" s="149"/>
      <c r="M88" s="142"/>
    </row>
    <row r="89" spans="1:13" ht="24.75" customHeight="1">
      <c r="A89" s="105">
        <v>8</v>
      </c>
      <c r="B89" s="142"/>
      <c r="C89" s="143"/>
      <c r="D89" s="144"/>
      <c r="E89" s="145"/>
      <c r="F89" s="146"/>
      <c r="G89" s="147"/>
      <c r="H89" s="146"/>
      <c r="I89" s="148"/>
      <c r="J89" s="145"/>
      <c r="K89" s="146"/>
      <c r="L89" s="149"/>
      <c r="M89" s="142"/>
    </row>
    <row r="90" spans="1:13" ht="24.75" customHeight="1">
      <c r="A90" s="105">
        <v>9</v>
      </c>
      <c r="B90" s="142"/>
      <c r="C90" s="143"/>
      <c r="D90" s="144"/>
      <c r="E90" s="145"/>
      <c r="F90" s="146"/>
      <c r="G90" s="147"/>
      <c r="H90" s="146"/>
      <c r="I90" s="148"/>
      <c r="J90" s="145"/>
      <c r="K90" s="146"/>
      <c r="L90" s="149"/>
      <c r="M90" s="142"/>
    </row>
    <row r="91" spans="1:13" ht="24.75" customHeight="1">
      <c r="A91" s="105">
        <v>10</v>
      </c>
      <c r="B91" s="142"/>
      <c r="C91" s="143"/>
      <c r="D91" s="144"/>
      <c r="E91" s="145"/>
      <c r="F91" s="146"/>
      <c r="G91" s="147"/>
      <c r="H91" s="146"/>
      <c r="I91" s="148"/>
      <c r="J91" s="145"/>
      <c r="K91" s="146"/>
      <c r="L91" s="149"/>
      <c r="M91" s="142"/>
    </row>
    <row r="92" spans="1:13" ht="24.75" customHeight="1">
      <c r="A92" s="105">
        <v>11</v>
      </c>
      <c r="B92" s="142"/>
      <c r="C92" s="143"/>
      <c r="D92" s="144"/>
      <c r="E92" s="145"/>
      <c r="F92" s="146"/>
      <c r="G92" s="147"/>
      <c r="H92" s="146"/>
      <c r="I92" s="148"/>
      <c r="J92" s="145"/>
      <c r="K92" s="146"/>
      <c r="L92" s="149"/>
      <c r="M92" s="142"/>
    </row>
    <row r="93" spans="1:13" ht="24.75" customHeight="1">
      <c r="A93" s="105">
        <v>12</v>
      </c>
      <c r="B93" s="142"/>
      <c r="C93" s="143"/>
      <c r="D93" s="144"/>
      <c r="E93" s="145"/>
      <c r="F93" s="146"/>
      <c r="G93" s="147"/>
      <c r="H93" s="146"/>
      <c r="I93" s="148"/>
      <c r="J93" s="145"/>
      <c r="K93" s="146"/>
      <c r="L93" s="149"/>
      <c r="M93" s="142"/>
    </row>
    <row r="94" spans="1:13" ht="24.75" customHeight="1">
      <c r="A94" s="105">
        <v>13</v>
      </c>
      <c r="B94" s="142"/>
      <c r="C94" s="143"/>
      <c r="D94" s="144"/>
      <c r="E94" s="145"/>
      <c r="F94" s="146"/>
      <c r="G94" s="147"/>
      <c r="H94" s="146"/>
      <c r="I94" s="148"/>
      <c r="J94" s="145"/>
      <c r="K94" s="146"/>
      <c r="L94" s="149"/>
      <c r="M94" s="142"/>
    </row>
    <row r="95" spans="1:13" ht="24.75" customHeight="1">
      <c r="A95" s="105">
        <v>14</v>
      </c>
      <c r="B95" s="142"/>
      <c r="C95" s="143"/>
      <c r="D95" s="144"/>
      <c r="E95" s="145"/>
      <c r="F95" s="146"/>
      <c r="G95" s="147"/>
      <c r="H95" s="146"/>
      <c r="I95" s="148"/>
      <c r="J95" s="145"/>
      <c r="K95" s="146"/>
      <c r="L95" s="149"/>
      <c r="M95" s="142"/>
    </row>
    <row r="96" spans="1:13" ht="24.75" customHeight="1">
      <c r="A96" s="105">
        <v>15</v>
      </c>
      <c r="B96" s="142"/>
      <c r="C96" s="143"/>
      <c r="D96" s="144"/>
      <c r="E96" s="145"/>
      <c r="F96" s="146"/>
      <c r="G96" s="147"/>
      <c r="H96" s="146"/>
      <c r="I96" s="148"/>
      <c r="J96" s="145"/>
      <c r="K96" s="146"/>
      <c r="L96" s="149"/>
      <c r="M96" s="142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1">
        <f>(SUM(D82:D96)/1000)+(SUM(G82:G96)/1000)+(SUM(J82:J96)/1000)</f>
        <v>0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1">
        <f>(SUM(E82:E96))+(SUM(H82:H96))+(SUM(K82:K96))</f>
        <v>0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1">
        <f>(SUM(F82:F96))+(SUM(I82:I96))+(SUM(L82:L96))</f>
        <v>0</v>
      </c>
    </row>
    <row r="100" spans="1:10" ht="24.75" customHeight="1">
      <c r="A100" s="112"/>
      <c r="B100" s="112"/>
      <c r="C100" s="112"/>
      <c r="D100" s="112"/>
      <c r="E100" s="112"/>
      <c r="F100" s="112"/>
      <c r="G100" s="112"/>
      <c r="H100" s="112"/>
      <c r="I100" s="112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5" customFormat="1" ht="15">
      <c r="A102" s="113" t="s">
        <v>61</v>
      </c>
      <c r="B102" s="113"/>
      <c r="C102" s="113"/>
      <c r="D102" s="113"/>
      <c r="E102" s="114"/>
      <c r="F102" s="115" t="s">
        <v>17</v>
      </c>
    </row>
    <row r="103" spans="1:6" s="115" customFormat="1" ht="23.25" customHeight="1">
      <c r="A103" s="113" t="s">
        <v>62</v>
      </c>
      <c r="B103" s="113"/>
      <c r="C103" s="113"/>
      <c r="D103" s="113"/>
      <c r="E103" s="114"/>
      <c r="F103" s="115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5">
      <selection activeCell="L22" sqref="L22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5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39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39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39"/>
      <c r="J7" s="35"/>
      <c r="K7" s="8"/>
    </row>
    <row r="8" spans="1:11" ht="24.75" customHeight="1">
      <c r="A8" s="37" t="s">
        <v>33</v>
      </c>
      <c r="B8" s="38">
        <v>1</v>
      </c>
      <c r="C8" s="38">
        <v>611</v>
      </c>
      <c r="D8" s="39"/>
      <c r="E8" s="40">
        <v>200</v>
      </c>
      <c r="F8" s="38">
        <v>1430</v>
      </c>
      <c r="G8" s="41"/>
      <c r="H8" s="62">
        <f aca="true" t="shared" si="0" ref="H8:H22">SUM(E8:G8)</f>
        <v>1630</v>
      </c>
      <c r="I8" s="43"/>
      <c r="J8" s="44" t="s">
        <v>38</v>
      </c>
      <c r="K8" s="8"/>
    </row>
    <row r="9" spans="1:11" ht="24.75" customHeight="1">
      <c r="A9" s="37"/>
      <c r="B9" s="25">
        <v>2</v>
      </c>
      <c r="C9" s="25">
        <v>615</v>
      </c>
      <c r="D9" s="45"/>
      <c r="E9" s="46">
        <v>100</v>
      </c>
      <c r="F9" s="25">
        <v>720</v>
      </c>
      <c r="G9" s="47"/>
      <c r="H9" s="62">
        <f t="shared" si="0"/>
        <v>820</v>
      </c>
      <c r="I9" s="49"/>
      <c r="J9" s="50" t="s">
        <v>34</v>
      </c>
      <c r="K9" s="8"/>
    </row>
    <row r="10" spans="1:11" ht="24.75" customHeight="1">
      <c r="A10" s="37"/>
      <c r="B10" s="25">
        <v>3</v>
      </c>
      <c r="C10" s="25">
        <v>611</v>
      </c>
      <c r="D10" s="45"/>
      <c r="E10" s="46">
        <v>200</v>
      </c>
      <c r="F10" s="25">
        <v>1140</v>
      </c>
      <c r="G10" s="47"/>
      <c r="H10" s="62">
        <f t="shared" si="0"/>
        <v>1340</v>
      </c>
      <c r="I10" s="49"/>
      <c r="J10" s="50" t="s">
        <v>38</v>
      </c>
      <c r="K10" s="8"/>
    </row>
    <row r="11" spans="1:11" ht="24.75" customHeight="1">
      <c r="A11" s="37"/>
      <c r="B11" s="25">
        <v>4</v>
      </c>
      <c r="C11" s="25"/>
      <c r="D11" s="45"/>
      <c r="E11" s="46"/>
      <c r="F11" s="25"/>
      <c r="G11" s="47"/>
      <c r="H11" s="62">
        <f t="shared" si="0"/>
        <v>0</v>
      </c>
      <c r="I11" s="49"/>
      <c r="J11" s="50"/>
      <c r="K11" s="8"/>
    </row>
    <row r="12" spans="1:11" ht="24.75" customHeight="1">
      <c r="A12" s="37"/>
      <c r="B12" s="25">
        <v>5</v>
      </c>
      <c r="C12" s="25"/>
      <c r="D12" s="45"/>
      <c r="E12" s="46"/>
      <c r="F12" s="25"/>
      <c r="G12" s="47"/>
      <c r="H12" s="62">
        <f t="shared" si="0"/>
        <v>0</v>
      </c>
      <c r="I12" s="49"/>
      <c r="J12" s="50"/>
      <c r="K12" s="8"/>
    </row>
    <row r="13" spans="1:11" ht="24.75" customHeight="1">
      <c r="A13" s="37"/>
      <c r="B13" s="25">
        <v>6</v>
      </c>
      <c r="C13" s="25"/>
      <c r="D13" s="45"/>
      <c r="E13" s="46"/>
      <c r="F13" s="25"/>
      <c r="G13" s="47"/>
      <c r="H13" s="62">
        <f t="shared" si="0"/>
        <v>0</v>
      </c>
      <c r="I13" s="49"/>
      <c r="J13" s="50"/>
      <c r="K13" s="8"/>
    </row>
    <row r="14" spans="1:10" ht="24.75" customHeight="1">
      <c r="A14" s="37"/>
      <c r="B14" s="25">
        <v>7</v>
      </c>
      <c r="C14" s="51"/>
      <c r="D14" s="52"/>
      <c r="E14" s="53"/>
      <c r="F14" s="51"/>
      <c r="G14" s="54"/>
      <c r="H14" s="62">
        <f t="shared" si="0"/>
        <v>0</v>
      </c>
      <c r="I14" s="55"/>
      <c r="J14" s="56"/>
    </row>
    <row r="15" spans="1:10" ht="24.75" customHeight="1">
      <c r="A15" s="37"/>
      <c r="B15" s="25">
        <v>8</v>
      </c>
      <c r="C15" s="51"/>
      <c r="D15" s="52"/>
      <c r="E15" s="53"/>
      <c r="F15" s="51"/>
      <c r="G15" s="54"/>
      <c r="H15" s="62">
        <f t="shared" si="0"/>
        <v>0</v>
      </c>
      <c r="I15" s="55"/>
      <c r="J15" s="56"/>
    </row>
    <row r="16" spans="1:10" ht="24.75" customHeight="1">
      <c r="A16" s="37"/>
      <c r="B16" s="25">
        <v>9</v>
      </c>
      <c r="C16" s="51"/>
      <c r="D16" s="52"/>
      <c r="E16" s="53"/>
      <c r="F16" s="51"/>
      <c r="G16" s="54"/>
      <c r="H16" s="62">
        <f t="shared" si="0"/>
        <v>0</v>
      </c>
      <c r="I16" s="55"/>
      <c r="J16" s="56"/>
    </row>
    <row r="17" spans="1:10" ht="24.75" customHeight="1">
      <c r="A17" s="37"/>
      <c r="B17" s="25">
        <v>10</v>
      </c>
      <c r="C17" s="51"/>
      <c r="D17" s="52"/>
      <c r="E17" s="53"/>
      <c r="F17" s="51"/>
      <c r="G17" s="54"/>
      <c r="H17" s="62">
        <f t="shared" si="0"/>
        <v>0</v>
      </c>
      <c r="I17" s="55"/>
      <c r="J17" s="56"/>
    </row>
    <row r="18" spans="1:10" ht="24.75" customHeight="1">
      <c r="A18" s="37"/>
      <c r="B18" s="25">
        <v>11</v>
      </c>
      <c r="C18" s="51"/>
      <c r="D18" s="52"/>
      <c r="E18" s="53"/>
      <c r="F18" s="51"/>
      <c r="G18" s="54"/>
      <c r="H18" s="62">
        <f t="shared" si="0"/>
        <v>0</v>
      </c>
      <c r="I18" s="55"/>
      <c r="J18" s="56"/>
    </row>
    <row r="19" spans="1:10" ht="24.75" customHeight="1">
      <c r="A19" s="37"/>
      <c r="B19" s="25">
        <v>12</v>
      </c>
      <c r="C19" s="51"/>
      <c r="D19" s="52"/>
      <c r="E19" s="53"/>
      <c r="F19" s="51"/>
      <c r="G19" s="54"/>
      <c r="H19" s="62">
        <f t="shared" si="0"/>
        <v>0</v>
      </c>
      <c r="I19" s="55"/>
      <c r="J19" s="56"/>
    </row>
    <row r="20" spans="1:10" ht="24.75" customHeight="1">
      <c r="A20" s="37"/>
      <c r="B20" s="25">
        <v>13</v>
      </c>
      <c r="C20" s="51"/>
      <c r="D20" s="52"/>
      <c r="E20" s="53"/>
      <c r="F20" s="51"/>
      <c r="G20" s="54"/>
      <c r="H20" s="62">
        <f t="shared" si="0"/>
        <v>0</v>
      </c>
      <c r="I20" s="55"/>
      <c r="J20" s="56"/>
    </row>
    <row r="21" spans="1:10" ht="24.75" customHeight="1">
      <c r="A21" s="37"/>
      <c r="B21" s="25">
        <v>14</v>
      </c>
      <c r="C21" s="51"/>
      <c r="D21" s="52"/>
      <c r="E21" s="53"/>
      <c r="F21" s="51"/>
      <c r="G21" s="54"/>
      <c r="H21" s="62">
        <f t="shared" si="0"/>
        <v>0</v>
      </c>
      <c r="I21" s="55"/>
      <c r="J21" s="56"/>
    </row>
    <row r="22" spans="1:10" ht="24.75" customHeight="1">
      <c r="A22" s="37"/>
      <c r="B22" s="57">
        <v>15</v>
      </c>
      <c r="C22" s="58"/>
      <c r="D22" s="59"/>
      <c r="E22" s="60"/>
      <c r="F22" s="58"/>
      <c r="G22" s="61"/>
      <c r="H22" s="140">
        <f t="shared" si="0"/>
        <v>0</v>
      </c>
      <c r="I22" s="63"/>
      <c r="J22" s="64"/>
    </row>
    <row r="23" spans="1:11" ht="31.5" customHeight="1">
      <c r="A23" s="123" t="s">
        <v>22</v>
      </c>
      <c r="B23" s="124" t="s">
        <v>23</v>
      </c>
      <c r="C23" s="124" t="s">
        <v>24</v>
      </c>
      <c r="D23" s="125" t="s">
        <v>25</v>
      </c>
      <c r="E23" s="68" t="s">
        <v>26</v>
      </c>
      <c r="F23" s="68"/>
      <c r="G23" s="68"/>
      <c r="H23" s="126" t="s">
        <v>27</v>
      </c>
      <c r="I23" s="127" t="s">
        <v>28</v>
      </c>
      <c r="J23" s="128" t="s">
        <v>29</v>
      </c>
      <c r="K23" s="8"/>
    </row>
    <row r="24" spans="1:11" ht="31.5" customHeight="1">
      <c r="A24" s="123"/>
      <c r="B24" s="124"/>
      <c r="C24" s="124"/>
      <c r="D24" s="125"/>
      <c r="E24" s="68"/>
      <c r="F24" s="68"/>
      <c r="G24" s="68"/>
      <c r="H24" s="126"/>
      <c r="I24" s="127"/>
      <c r="J24" s="128"/>
      <c r="K24" s="8"/>
    </row>
    <row r="25" spans="1:11" ht="40.5" customHeight="1">
      <c r="A25" s="123"/>
      <c r="B25" s="124"/>
      <c r="C25" s="124"/>
      <c r="D25" s="125"/>
      <c r="E25" s="129" t="s">
        <v>30</v>
      </c>
      <c r="F25" s="130" t="s">
        <v>31</v>
      </c>
      <c r="G25" s="131" t="s">
        <v>32</v>
      </c>
      <c r="H25" s="126"/>
      <c r="I25" s="127"/>
      <c r="J25" s="128"/>
      <c r="K25" s="8"/>
    </row>
    <row r="26" spans="1:10" ht="24.75" customHeight="1">
      <c r="A26" s="37" t="s">
        <v>40</v>
      </c>
      <c r="B26" s="38">
        <v>16</v>
      </c>
      <c r="C26" s="75">
        <v>609</v>
      </c>
      <c r="D26" s="76"/>
      <c r="E26" s="77"/>
      <c r="F26" s="75">
        <v>240</v>
      </c>
      <c r="G26" s="78"/>
      <c r="H26" s="62">
        <f aca="true" t="shared" si="1" ref="H26:H35">SUM(E26:G26)</f>
        <v>240</v>
      </c>
      <c r="I26" s="80"/>
      <c r="J26" s="81" t="s">
        <v>34</v>
      </c>
    </row>
    <row r="27" spans="1:10" ht="24.75" customHeight="1">
      <c r="A27" s="37"/>
      <c r="B27" s="57">
        <v>17</v>
      </c>
      <c r="C27" s="51">
        <v>616</v>
      </c>
      <c r="D27" s="52"/>
      <c r="E27" s="53"/>
      <c r="F27" s="51">
        <v>900</v>
      </c>
      <c r="G27" s="54"/>
      <c r="H27" s="62">
        <f t="shared" si="1"/>
        <v>900</v>
      </c>
      <c r="I27" s="55"/>
      <c r="J27" s="56" t="s">
        <v>35</v>
      </c>
    </row>
    <row r="28" spans="1:10" ht="24.75" customHeight="1">
      <c r="A28" s="37"/>
      <c r="B28" s="25">
        <v>18</v>
      </c>
      <c r="C28" s="51"/>
      <c r="D28" s="52"/>
      <c r="E28" s="53"/>
      <c r="F28" s="51"/>
      <c r="G28" s="54"/>
      <c r="H28" s="62">
        <f t="shared" si="1"/>
        <v>0</v>
      </c>
      <c r="I28" s="55"/>
      <c r="J28" s="56"/>
    </row>
    <row r="29" spans="1:10" ht="24.75" customHeight="1">
      <c r="A29" s="37"/>
      <c r="B29" s="25">
        <v>19</v>
      </c>
      <c r="C29" s="51"/>
      <c r="D29" s="52"/>
      <c r="E29" s="53"/>
      <c r="F29" s="51"/>
      <c r="G29" s="54"/>
      <c r="H29" s="62">
        <f t="shared" si="1"/>
        <v>0</v>
      </c>
      <c r="I29" s="55"/>
      <c r="J29" s="56"/>
    </row>
    <row r="30" spans="1:10" ht="24.75" customHeight="1">
      <c r="A30" s="37"/>
      <c r="B30" s="25">
        <v>20</v>
      </c>
      <c r="C30" s="51"/>
      <c r="D30" s="52"/>
      <c r="E30" s="53"/>
      <c r="F30" s="51"/>
      <c r="G30" s="54"/>
      <c r="H30" s="62">
        <f t="shared" si="1"/>
        <v>0</v>
      </c>
      <c r="I30" s="55"/>
      <c r="J30" s="56"/>
    </row>
    <row r="31" spans="1:10" ht="24.75" customHeight="1">
      <c r="A31" s="37"/>
      <c r="B31" s="25">
        <v>21</v>
      </c>
      <c r="C31" s="51"/>
      <c r="D31" s="52"/>
      <c r="E31" s="53"/>
      <c r="F31" s="51"/>
      <c r="G31" s="54"/>
      <c r="H31" s="62">
        <f t="shared" si="1"/>
        <v>0</v>
      </c>
      <c r="I31" s="55"/>
      <c r="J31" s="56"/>
    </row>
    <row r="32" spans="1:10" ht="24.75" customHeight="1">
      <c r="A32" s="37"/>
      <c r="B32" s="25">
        <v>22</v>
      </c>
      <c r="C32" s="51"/>
      <c r="D32" s="52"/>
      <c r="E32" s="53"/>
      <c r="F32" s="51"/>
      <c r="G32" s="54"/>
      <c r="H32" s="62">
        <f t="shared" si="1"/>
        <v>0</v>
      </c>
      <c r="I32" s="55"/>
      <c r="J32" s="56"/>
    </row>
    <row r="33" spans="1:10" ht="24.75" customHeight="1">
      <c r="A33" s="37"/>
      <c r="B33" s="25">
        <v>23</v>
      </c>
      <c r="C33" s="51"/>
      <c r="D33" s="52"/>
      <c r="E33" s="53"/>
      <c r="F33" s="51"/>
      <c r="G33" s="54"/>
      <c r="H33" s="62">
        <f t="shared" si="1"/>
        <v>0</v>
      </c>
      <c r="I33" s="55"/>
      <c r="J33" s="56"/>
    </row>
    <row r="34" spans="1:10" ht="24.75" customHeight="1">
      <c r="A34" s="37"/>
      <c r="B34" s="25">
        <v>24</v>
      </c>
      <c r="C34" s="51"/>
      <c r="D34" s="52"/>
      <c r="E34" s="53"/>
      <c r="F34" s="51"/>
      <c r="G34" s="54"/>
      <c r="H34" s="62">
        <f t="shared" si="1"/>
        <v>0</v>
      </c>
      <c r="I34" s="55"/>
      <c r="J34" s="56"/>
    </row>
    <row r="35" spans="1:10" ht="24.75" customHeight="1">
      <c r="A35" s="37"/>
      <c r="B35" s="57">
        <v>25</v>
      </c>
      <c r="C35" s="58"/>
      <c r="D35" s="59"/>
      <c r="E35" s="60"/>
      <c r="F35" s="58"/>
      <c r="G35" s="61"/>
      <c r="H35" s="140">
        <f t="shared" si="1"/>
        <v>0</v>
      </c>
      <c r="I35" s="63"/>
      <c r="J35" s="64"/>
    </row>
    <row r="36" spans="1:11" ht="31.5" customHeight="1">
      <c r="A36" s="123" t="s">
        <v>22</v>
      </c>
      <c r="B36" s="124" t="s">
        <v>65</v>
      </c>
      <c r="C36" s="124" t="s">
        <v>24</v>
      </c>
      <c r="D36" s="125" t="s">
        <v>25</v>
      </c>
      <c r="E36" s="68" t="s">
        <v>26</v>
      </c>
      <c r="F36" s="68"/>
      <c r="G36" s="68"/>
      <c r="H36" s="126" t="s">
        <v>27</v>
      </c>
      <c r="I36" s="127" t="s">
        <v>28</v>
      </c>
      <c r="J36" s="128" t="s">
        <v>29</v>
      </c>
      <c r="K36" s="8"/>
    </row>
    <row r="37" spans="1:11" ht="31.5" customHeight="1">
      <c r="A37" s="123"/>
      <c r="B37" s="124"/>
      <c r="C37" s="124"/>
      <c r="D37" s="125"/>
      <c r="E37" s="68"/>
      <c r="F37" s="68"/>
      <c r="G37" s="68"/>
      <c r="H37" s="126"/>
      <c r="I37" s="127"/>
      <c r="J37" s="128"/>
      <c r="K37" s="8"/>
    </row>
    <row r="38" spans="1:11" ht="40.5" customHeight="1">
      <c r="A38" s="123"/>
      <c r="B38" s="124"/>
      <c r="C38" s="124"/>
      <c r="D38" s="125"/>
      <c r="E38" s="129" t="s">
        <v>30</v>
      </c>
      <c r="F38" s="130" t="s">
        <v>31</v>
      </c>
      <c r="G38" s="131" t="s">
        <v>32</v>
      </c>
      <c r="H38" s="126"/>
      <c r="I38" s="127"/>
      <c r="J38" s="128"/>
      <c r="K38" s="8"/>
    </row>
    <row r="39" spans="1:10" ht="24.75" customHeight="1">
      <c r="A39" s="37" t="s">
        <v>41</v>
      </c>
      <c r="B39" s="38">
        <v>26</v>
      </c>
      <c r="C39" s="75"/>
      <c r="D39" s="76"/>
      <c r="E39" s="77"/>
      <c r="F39" s="75"/>
      <c r="G39" s="78"/>
      <c r="H39" s="62">
        <f aca="true" t="shared" si="2" ref="H39:H48">SUM(E39:G39)</f>
        <v>0</v>
      </c>
      <c r="I39" s="80"/>
      <c r="J39" s="81"/>
    </row>
    <row r="40" spans="1:10" ht="24.75" customHeight="1">
      <c r="A40" s="37"/>
      <c r="B40" s="57">
        <v>27</v>
      </c>
      <c r="C40" s="51"/>
      <c r="D40" s="52"/>
      <c r="E40" s="53"/>
      <c r="F40" s="51"/>
      <c r="G40" s="54"/>
      <c r="H40" s="62">
        <f t="shared" si="2"/>
        <v>0</v>
      </c>
      <c r="I40" s="55"/>
      <c r="J40" s="56"/>
    </row>
    <row r="41" spans="1:10" ht="24.75" customHeight="1">
      <c r="A41" s="37"/>
      <c r="B41" s="25">
        <v>28</v>
      </c>
      <c r="C41" s="51"/>
      <c r="D41" s="52"/>
      <c r="E41" s="53"/>
      <c r="F41" s="51"/>
      <c r="G41" s="54"/>
      <c r="H41" s="62">
        <f t="shared" si="2"/>
        <v>0</v>
      </c>
      <c r="I41" s="55"/>
      <c r="J41" s="56"/>
    </row>
    <row r="42" spans="1:10" ht="24.75" customHeight="1">
      <c r="A42" s="37"/>
      <c r="B42" s="25">
        <v>29</v>
      </c>
      <c r="C42" s="51"/>
      <c r="D42" s="52"/>
      <c r="E42" s="53"/>
      <c r="F42" s="51"/>
      <c r="G42" s="54"/>
      <c r="H42" s="62">
        <f t="shared" si="2"/>
        <v>0</v>
      </c>
      <c r="I42" s="55"/>
      <c r="J42" s="56"/>
    </row>
    <row r="43" spans="1:10" ht="24.75" customHeight="1">
      <c r="A43" s="37"/>
      <c r="B43" s="25">
        <v>30</v>
      </c>
      <c r="C43" s="51"/>
      <c r="D43" s="52"/>
      <c r="E43" s="53"/>
      <c r="F43" s="51"/>
      <c r="G43" s="54"/>
      <c r="H43" s="62">
        <f t="shared" si="2"/>
        <v>0</v>
      </c>
      <c r="I43" s="55"/>
      <c r="J43" s="56"/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37"/>
      <c r="B47" s="82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83" t="s">
        <v>4</v>
      </c>
      <c r="B49" s="83"/>
      <c r="C49" s="83"/>
      <c r="D49" s="83"/>
      <c r="E49" s="84">
        <f>SUM(E8:E48)</f>
        <v>500</v>
      </c>
      <c r="F49" s="85"/>
      <c r="G49" s="85"/>
      <c r="H49" s="85"/>
      <c r="I49" s="85"/>
      <c r="J49" s="85"/>
    </row>
    <row r="50" spans="1:10" ht="28.5" customHeight="1">
      <c r="A50" s="83" t="s">
        <v>5</v>
      </c>
      <c r="B50" s="83"/>
      <c r="C50" s="83"/>
      <c r="D50" s="83"/>
      <c r="E50" s="83"/>
      <c r="F50" s="84">
        <f>SUM(F8:F48)</f>
        <v>4430</v>
      </c>
      <c r="G50" s="85"/>
      <c r="H50" s="85"/>
      <c r="I50" s="85"/>
      <c r="J50" s="85"/>
    </row>
    <row r="51" spans="1:10" ht="24.75" customHeight="1">
      <c r="A51" s="83" t="s">
        <v>6</v>
      </c>
      <c r="B51" s="83"/>
      <c r="C51" s="83"/>
      <c r="D51" s="83"/>
      <c r="E51" s="83"/>
      <c r="F51" s="83"/>
      <c r="G51" s="86">
        <f>SUM(G8:G48)</f>
        <v>0</v>
      </c>
      <c r="H51" s="141"/>
      <c r="I51" s="141"/>
      <c r="J51" s="141"/>
    </row>
    <row r="52" spans="1:10" ht="30" customHeight="1">
      <c r="A52" s="83" t="s">
        <v>7</v>
      </c>
      <c r="B52" s="83"/>
      <c r="C52" s="83"/>
      <c r="D52" s="83"/>
      <c r="E52" s="83"/>
      <c r="F52" s="83"/>
      <c r="G52" s="83"/>
      <c r="H52" s="87">
        <f>SUM(H8:H48)</f>
        <v>4930</v>
      </c>
      <c r="I52" s="85"/>
      <c r="J52" s="85"/>
    </row>
    <row r="53" spans="1:11" ht="24.75" customHeight="1">
      <c r="A53" s="83" t="s">
        <v>43</v>
      </c>
      <c r="B53" s="83"/>
      <c r="C53" s="83"/>
      <c r="D53" s="83"/>
      <c r="E53" s="83"/>
      <c r="F53" s="83"/>
      <c r="G53" s="83"/>
      <c r="H53" s="83"/>
      <c r="I53" s="88">
        <f>SUM(I8:I48)</f>
        <v>0</v>
      </c>
      <c r="J53" s="85"/>
      <c r="K53" s="89">
        <f>H52+I53</f>
        <v>4930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97" customFormat="1" ht="26.25" customHeight="1">
      <c r="A57" s="90" t="s">
        <v>45</v>
      </c>
      <c r="B57" s="91" t="s">
        <v>24</v>
      </c>
      <c r="C57" s="92" t="s">
        <v>25</v>
      </c>
      <c r="D57" s="93" t="s">
        <v>46</v>
      </c>
      <c r="E57" s="93"/>
      <c r="F57" s="93"/>
      <c r="G57" s="94" t="s">
        <v>47</v>
      </c>
      <c r="H57" s="94"/>
      <c r="I57" s="94"/>
      <c r="J57" s="95" t="s">
        <v>48</v>
      </c>
      <c r="K57" s="95"/>
      <c r="L57" s="95"/>
      <c r="M57" s="91" t="s">
        <v>49</v>
      </c>
      <c r="N57" s="96"/>
    </row>
    <row r="58" spans="1:14" s="97" customFormat="1" ht="55.5" customHeight="1">
      <c r="A58" s="90"/>
      <c r="B58" s="91"/>
      <c r="C58" s="92"/>
      <c r="D58" s="98" t="s">
        <v>50</v>
      </c>
      <c r="E58" s="99" t="s">
        <v>51</v>
      </c>
      <c r="F58" s="100" t="s">
        <v>52</v>
      </c>
      <c r="G58" s="101" t="s">
        <v>50</v>
      </c>
      <c r="H58" s="99" t="s">
        <v>51</v>
      </c>
      <c r="I58" s="102" t="s">
        <v>53</v>
      </c>
      <c r="J58" s="103" t="s">
        <v>50</v>
      </c>
      <c r="K58" s="99" t="s">
        <v>51</v>
      </c>
      <c r="L58" s="104" t="s">
        <v>54</v>
      </c>
      <c r="M58" s="91"/>
      <c r="N58" s="96"/>
    </row>
    <row r="59" spans="1:13" ht="24.75" customHeight="1">
      <c r="A59" s="105">
        <v>1</v>
      </c>
      <c r="B59" s="142"/>
      <c r="C59" s="143"/>
      <c r="D59" s="144"/>
      <c r="E59" s="145"/>
      <c r="F59" s="146"/>
      <c r="G59" s="147"/>
      <c r="H59" s="146"/>
      <c r="I59" s="148"/>
      <c r="J59" s="145"/>
      <c r="K59" s="146"/>
      <c r="L59" s="149"/>
      <c r="M59" s="142"/>
    </row>
    <row r="60" spans="1:13" ht="24.75" customHeight="1">
      <c r="A60" s="105">
        <v>2</v>
      </c>
      <c r="B60" s="142"/>
      <c r="C60" s="143"/>
      <c r="D60" s="144"/>
      <c r="E60" s="145"/>
      <c r="F60" s="146"/>
      <c r="G60" s="147"/>
      <c r="H60" s="146"/>
      <c r="I60" s="148"/>
      <c r="J60" s="145"/>
      <c r="K60" s="146"/>
      <c r="L60" s="149"/>
      <c r="M60" s="142"/>
    </row>
    <row r="61" spans="1:13" ht="24.75" customHeight="1">
      <c r="A61" s="105">
        <v>3</v>
      </c>
      <c r="B61" s="142"/>
      <c r="C61" s="143"/>
      <c r="D61" s="144"/>
      <c r="E61" s="145"/>
      <c r="F61" s="146"/>
      <c r="G61" s="147"/>
      <c r="H61" s="146"/>
      <c r="I61" s="148"/>
      <c r="J61" s="145"/>
      <c r="K61" s="146"/>
      <c r="L61" s="149"/>
      <c r="M61" s="142"/>
    </row>
    <row r="62" spans="1:13" ht="24.75" customHeight="1">
      <c r="A62" s="105">
        <v>4</v>
      </c>
      <c r="B62" s="142"/>
      <c r="C62" s="143"/>
      <c r="D62" s="144"/>
      <c r="E62" s="145"/>
      <c r="F62" s="146"/>
      <c r="G62" s="147"/>
      <c r="H62" s="146"/>
      <c r="I62" s="148"/>
      <c r="J62" s="145"/>
      <c r="K62" s="146"/>
      <c r="L62" s="149"/>
      <c r="M62" s="142"/>
    </row>
    <row r="63" spans="1:13" ht="24.75" customHeight="1">
      <c r="A63" s="105">
        <v>5</v>
      </c>
      <c r="B63" s="142"/>
      <c r="C63" s="143"/>
      <c r="D63" s="144"/>
      <c r="E63" s="145"/>
      <c r="F63" s="146"/>
      <c r="G63" s="147"/>
      <c r="H63" s="146"/>
      <c r="I63" s="148"/>
      <c r="J63" s="145"/>
      <c r="K63" s="146"/>
      <c r="L63" s="149"/>
      <c r="M63" s="142"/>
    </row>
    <row r="64" spans="1:13" ht="24.75" customHeight="1">
      <c r="A64" s="105">
        <v>6</v>
      </c>
      <c r="B64" s="142"/>
      <c r="C64" s="143"/>
      <c r="D64" s="144"/>
      <c r="E64" s="145"/>
      <c r="F64" s="146"/>
      <c r="G64" s="147"/>
      <c r="H64" s="146"/>
      <c r="I64" s="148"/>
      <c r="J64" s="145"/>
      <c r="K64" s="146"/>
      <c r="L64" s="149"/>
      <c r="M64" s="142"/>
    </row>
    <row r="65" spans="1:13" ht="24.75" customHeight="1">
      <c r="A65" s="105">
        <v>7</v>
      </c>
      <c r="B65" s="142"/>
      <c r="C65" s="143"/>
      <c r="D65" s="144"/>
      <c r="E65" s="145"/>
      <c r="F65" s="146"/>
      <c r="G65" s="147"/>
      <c r="H65" s="146"/>
      <c r="I65" s="148"/>
      <c r="J65" s="145"/>
      <c r="K65" s="146"/>
      <c r="L65" s="149"/>
      <c r="M65" s="142"/>
    </row>
    <row r="66" spans="1:13" ht="24.75" customHeight="1">
      <c r="A66" s="105">
        <v>8</v>
      </c>
      <c r="B66" s="142"/>
      <c r="C66" s="143"/>
      <c r="D66" s="144"/>
      <c r="E66" s="145"/>
      <c r="F66" s="146"/>
      <c r="G66" s="147"/>
      <c r="H66" s="146"/>
      <c r="I66" s="148"/>
      <c r="J66" s="145"/>
      <c r="K66" s="146"/>
      <c r="L66" s="149"/>
      <c r="M66" s="142"/>
    </row>
    <row r="67" spans="1:13" ht="24.75" customHeight="1">
      <c r="A67" s="105">
        <v>9</v>
      </c>
      <c r="B67" s="142"/>
      <c r="C67" s="143"/>
      <c r="D67" s="144"/>
      <c r="E67" s="145"/>
      <c r="F67" s="146"/>
      <c r="G67" s="147"/>
      <c r="H67" s="146"/>
      <c r="I67" s="148"/>
      <c r="J67" s="145"/>
      <c r="K67" s="146"/>
      <c r="L67" s="149"/>
      <c r="M67" s="142"/>
    </row>
    <row r="68" spans="1:13" ht="24.75" customHeight="1">
      <c r="A68" s="105">
        <v>10</v>
      </c>
      <c r="B68" s="142"/>
      <c r="C68" s="143"/>
      <c r="D68" s="144"/>
      <c r="E68" s="145"/>
      <c r="F68" s="146"/>
      <c r="G68" s="147"/>
      <c r="H68" s="146"/>
      <c r="I68" s="148"/>
      <c r="J68" s="145"/>
      <c r="K68" s="146"/>
      <c r="L68" s="149"/>
      <c r="M68" s="142"/>
    </row>
    <row r="69" spans="1:13" ht="24.75" customHeight="1">
      <c r="A69" s="105">
        <v>11</v>
      </c>
      <c r="B69" s="142"/>
      <c r="C69" s="143"/>
      <c r="D69" s="144"/>
      <c r="E69" s="145"/>
      <c r="F69" s="146"/>
      <c r="G69" s="147"/>
      <c r="H69" s="146"/>
      <c r="I69" s="148"/>
      <c r="J69" s="145"/>
      <c r="K69" s="146"/>
      <c r="L69" s="149"/>
      <c r="M69" s="142"/>
    </row>
    <row r="70" spans="1:13" ht="24.75" customHeight="1">
      <c r="A70" s="105">
        <v>12</v>
      </c>
      <c r="B70" s="142"/>
      <c r="C70" s="143"/>
      <c r="D70" s="144"/>
      <c r="E70" s="145"/>
      <c r="F70" s="146"/>
      <c r="G70" s="147"/>
      <c r="H70" s="146"/>
      <c r="I70" s="148"/>
      <c r="J70" s="145"/>
      <c r="K70" s="146"/>
      <c r="L70" s="149"/>
      <c r="M70" s="142"/>
    </row>
    <row r="71" spans="1:13" ht="24.75" customHeight="1">
      <c r="A71" s="105">
        <v>13</v>
      </c>
      <c r="B71" s="142"/>
      <c r="C71" s="143"/>
      <c r="D71" s="144"/>
      <c r="E71" s="145"/>
      <c r="F71" s="146"/>
      <c r="G71" s="147"/>
      <c r="H71" s="146"/>
      <c r="I71" s="148"/>
      <c r="J71" s="145"/>
      <c r="K71" s="146"/>
      <c r="L71" s="149"/>
      <c r="M71" s="142"/>
    </row>
    <row r="72" spans="1:13" ht="24.75" customHeight="1">
      <c r="A72" s="105">
        <v>14</v>
      </c>
      <c r="B72" s="142"/>
      <c r="C72" s="143"/>
      <c r="D72" s="144"/>
      <c r="E72" s="145"/>
      <c r="F72" s="146"/>
      <c r="G72" s="147"/>
      <c r="H72" s="146"/>
      <c r="I72" s="148"/>
      <c r="J72" s="145"/>
      <c r="K72" s="146"/>
      <c r="L72" s="149"/>
      <c r="M72" s="142"/>
    </row>
    <row r="73" spans="1:13" ht="24.75" customHeight="1">
      <c r="A73" s="105">
        <v>15</v>
      </c>
      <c r="B73" s="142"/>
      <c r="C73" s="143"/>
      <c r="D73" s="144"/>
      <c r="E73" s="145"/>
      <c r="F73" s="146"/>
      <c r="G73" s="147"/>
      <c r="H73" s="146"/>
      <c r="I73" s="148"/>
      <c r="J73" s="145"/>
      <c r="K73" s="146"/>
      <c r="L73" s="149"/>
      <c r="M73" s="142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1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1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1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97" customFormat="1" ht="26.25" customHeight="1">
      <c r="A80" s="90" t="s">
        <v>45</v>
      </c>
      <c r="B80" s="91" t="s">
        <v>24</v>
      </c>
      <c r="C80" s="92" t="s">
        <v>25</v>
      </c>
      <c r="D80" s="93" t="s">
        <v>46</v>
      </c>
      <c r="E80" s="93"/>
      <c r="F80" s="93"/>
      <c r="G80" s="94" t="s">
        <v>47</v>
      </c>
      <c r="H80" s="94"/>
      <c r="I80" s="94"/>
      <c r="J80" s="95" t="s">
        <v>48</v>
      </c>
      <c r="K80" s="95"/>
      <c r="L80" s="95"/>
      <c r="M80" s="91" t="s">
        <v>49</v>
      </c>
      <c r="N80" s="96"/>
    </row>
    <row r="81" spans="1:14" s="97" customFormat="1" ht="55.5" customHeight="1">
      <c r="A81" s="90"/>
      <c r="B81" s="91"/>
      <c r="C81" s="92"/>
      <c r="D81" s="98" t="s">
        <v>50</v>
      </c>
      <c r="E81" s="99" t="s">
        <v>51</v>
      </c>
      <c r="F81" s="100" t="s">
        <v>52</v>
      </c>
      <c r="G81" s="101" t="s">
        <v>50</v>
      </c>
      <c r="H81" s="99" t="s">
        <v>51</v>
      </c>
      <c r="I81" s="102" t="s">
        <v>53</v>
      </c>
      <c r="J81" s="103" t="s">
        <v>50</v>
      </c>
      <c r="K81" s="99" t="s">
        <v>51</v>
      </c>
      <c r="L81" s="104" t="s">
        <v>54</v>
      </c>
      <c r="M81" s="91"/>
      <c r="N81" s="96"/>
    </row>
    <row r="82" spans="1:13" ht="24.75" customHeight="1">
      <c r="A82" s="105">
        <v>1</v>
      </c>
      <c r="B82" s="142"/>
      <c r="C82" s="143"/>
      <c r="D82" s="144"/>
      <c r="E82" s="145"/>
      <c r="F82" s="146"/>
      <c r="G82" s="147"/>
      <c r="H82" s="146"/>
      <c r="I82" s="148"/>
      <c r="J82" s="145"/>
      <c r="K82" s="146"/>
      <c r="L82" s="149"/>
      <c r="M82" s="142"/>
    </row>
    <row r="83" spans="1:13" ht="24.75" customHeight="1">
      <c r="A83" s="105">
        <v>2</v>
      </c>
      <c r="B83" s="142"/>
      <c r="C83" s="143"/>
      <c r="D83" s="144"/>
      <c r="E83" s="145"/>
      <c r="F83" s="146"/>
      <c r="G83" s="147"/>
      <c r="H83" s="146"/>
      <c r="I83" s="148"/>
      <c r="J83" s="145"/>
      <c r="K83" s="146"/>
      <c r="L83" s="149"/>
      <c r="M83" s="142"/>
    </row>
    <row r="84" spans="1:13" ht="24.75" customHeight="1">
      <c r="A84" s="105">
        <v>3</v>
      </c>
      <c r="B84" s="142"/>
      <c r="C84" s="143"/>
      <c r="D84" s="144"/>
      <c r="E84" s="145"/>
      <c r="F84" s="146"/>
      <c r="G84" s="147"/>
      <c r="H84" s="146"/>
      <c r="I84" s="148"/>
      <c r="J84" s="145"/>
      <c r="K84" s="146"/>
      <c r="L84" s="149"/>
      <c r="M84" s="142"/>
    </row>
    <row r="85" spans="1:13" ht="24.75" customHeight="1">
      <c r="A85" s="105">
        <v>4</v>
      </c>
      <c r="B85" s="142"/>
      <c r="C85" s="143"/>
      <c r="D85" s="144"/>
      <c r="E85" s="145"/>
      <c r="F85" s="146"/>
      <c r="G85" s="147"/>
      <c r="H85" s="146"/>
      <c r="I85" s="148"/>
      <c r="J85" s="145"/>
      <c r="K85" s="146"/>
      <c r="L85" s="149"/>
      <c r="M85" s="142"/>
    </row>
    <row r="86" spans="1:13" ht="24.75" customHeight="1">
      <c r="A86" s="105">
        <v>5</v>
      </c>
      <c r="B86" s="142"/>
      <c r="C86" s="143"/>
      <c r="D86" s="144"/>
      <c r="E86" s="145"/>
      <c r="F86" s="146"/>
      <c r="G86" s="147"/>
      <c r="H86" s="146"/>
      <c r="I86" s="148"/>
      <c r="J86" s="145"/>
      <c r="K86" s="146"/>
      <c r="L86" s="149"/>
      <c r="M86" s="142"/>
    </row>
    <row r="87" spans="1:13" ht="24.75" customHeight="1">
      <c r="A87" s="105">
        <v>6</v>
      </c>
      <c r="B87" s="142"/>
      <c r="C87" s="143"/>
      <c r="D87" s="144"/>
      <c r="E87" s="145"/>
      <c r="F87" s="146"/>
      <c r="G87" s="147"/>
      <c r="H87" s="146"/>
      <c r="I87" s="148"/>
      <c r="J87" s="145"/>
      <c r="K87" s="146"/>
      <c r="L87" s="149"/>
      <c r="M87" s="142"/>
    </row>
    <row r="88" spans="1:13" ht="24.75" customHeight="1">
      <c r="A88" s="105">
        <v>7</v>
      </c>
      <c r="B88" s="142"/>
      <c r="C88" s="143"/>
      <c r="D88" s="144"/>
      <c r="E88" s="145"/>
      <c r="F88" s="146"/>
      <c r="G88" s="147"/>
      <c r="H88" s="146"/>
      <c r="I88" s="148"/>
      <c r="J88" s="145"/>
      <c r="K88" s="146"/>
      <c r="L88" s="149"/>
      <c r="M88" s="142"/>
    </row>
    <row r="89" spans="1:13" ht="24.75" customHeight="1">
      <c r="A89" s="105">
        <v>8</v>
      </c>
      <c r="B89" s="142"/>
      <c r="C89" s="143"/>
      <c r="D89" s="144"/>
      <c r="E89" s="145"/>
      <c r="F89" s="146"/>
      <c r="G89" s="147"/>
      <c r="H89" s="146"/>
      <c r="I89" s="148"/>
      <c r="J89" s="145"/>
      <c r="K89" s="146"/>
      <c r="L89" s="149"/>
      <c r="M89" s="142"/>
    </row>
    <row r="90" spans="1:13" ht="24.75" customHeight="1">
      <c r="A90" s="105">
        <v>9</v>
      </c>
      <c r="B90" s="142"/>
      <c r="C90" s="143"/>
      <c r="D90" s="144"/>
      <c r="E90" s="145"/>
      <c r="F90" s="146"/>
      <c r="G90" s="147"/>
      <c r="H90" s="146"/>
      <c r="I90" s="148"/>
      <c r="J90" s="145"/>
      <c r="K90" s="146"/>
      <c r="L90" s="149"/>
      <c r="M90" s="142"/>
    </row>
    <row r="91" spans="1:13" ht="24.75" customHeight="1">
      <c r="A91" s="105">
        <v>10</v>
      </c>
      <c r="B91" s="142"/>
      <c r="C91" s="143"/>
      <c r="D91" s="144"/>
      <c r="E91" s="145"/>
      <c r="F91" s="146"/>
      <c r="G91" s="147"/>
      <c r="H91" s="146"/>
      <c r="I91" s="148"/>
      <c r="J91" s="145"/>
      <c r="K91" s="146"/>
      <c r="L91" s="149"/>
      <c r="M91" s="142"/>
    </row>
    <row r="92" spans="1:13" ht="24.75" customHeight="1">
      <c r="A92" s="105">
        <v>11</v>
      </c>
      <c r="B92" s="142"/>
      <c r="C92" s="143"/>
      <c r="D92" s="144"/>
      <c r="E92" s="145"/>
      <c r="F92" s="146"/>
      <c r="G92" s="147"/>
      <c r="H92" s="146"/>
      <c r="I92" s="148"/>
      <c r="J92" s="145"/>
      <c r="K92" s="146"/>
      <c r="L92" s="149"/>
      <c r="M92" s="142"/>
    </row>
    <row r="93" spans="1:13" ht="24.75" customHeight="1">
      <c r="A93" s="105">
        <v>12</v>
      </c>
      <c r="B93" s="142"/>
      <c r="C93" s="143"/>
      <c r="D93" s="144"/>
      <c r="E93" s="145"/>
      <c r="F93" s="146"/>
      <c r="G93" s="147"/>
      <c r="H93" s="146"/>
      <c r="I93" s="148"/>
      <c r="J93" s="145"/>
      <c r="K93" s="146"/>
      <c r="L93" s="149"/>
      <c r="M93" s="142"/>
    </row>
    <row r="94" spans="1:13" ht="24.75" customHeight="1">
      <c r="A94" s="105">
        <v>13</v>
      </c>
      <c r="B94" s="142"/>
      <c r="C94" s="143"/>
      <c r="D94" s="144"/>
      <c r="E94" s="145"/>
      <c r="F94" s="146"/>
      <c r="G94" s="147"/>
      <c r="H94" s="146"/>
      <c r="I94" s="148"/>
      <c r="J94" s="145"/>
      <c r="K94" s="146"/>
      <c r="L94" s="149"/>
      <c r="M94" s="142"/>
    </row>
    <row r="95" spans="1:13" ht="24.75" customHeight="1">
      <c r="A95" s="105">
        <v>14</v>
      </c>
      <c r="B95" s="142"/>
      <c r="C95" s="143"/>
      <c r="D95" s="144"/>
      <c r="E95" s="145"/>
      <c r="F95" s="146"/>
      <c r="G95" s="147"/>
      <c r="H95" s="146"/>
      <c r="I95" s="148"/>
      <c r="J95" s="145"/>
      <c r="K95" s="146"/>
      <c r="L95" s="149"/>
      <c r="M95" s="142"/>
    </row>
    <row r="96" spans="1:13" ht="24.75" customHeight="1">
      <c r="A96" s="105">
        <v>15</v>
      </c>
      <c r="B96" s="142"/>
      <c r="C96" s="143"/>
      <c r="D96" s="144"/>
      <c r="E96" s="145"/>
      <c r="F96" s="146"/>
      <c r="G96" s="147"/>
      <c r="H96" s="146"/>
      <c r="I96" s="148"/>
      <c r="J96" s="145"/>
      <c r="K96" s="146"/>
      <c r="L96" s="149"/>
      <c r="M96" s="142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1">
        <f>(SUM(D82:D96)/1000)+(SUM(G82:G96)/1000)+(SUM(J82:J96)/1000)</f>
        <v>0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1">
        <f>(SUM(E82:E96))+(SUM(H82:H96))+(SUM(K82:K96))</f>
        <v>0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1">
        <f>(SUM(F82:F96))+(SUM(I82:I96))+(SUM(L82:L96))</f>
        <v>0</v>
      </c>
    </row>
    <row r="100" spans="1:10" ht="24.75" customHeight="1">
      <c r="A100" s="112"/>
      <c r="B100" s="112"/>
      <c r="C100" s="112"/>
      <c r="D100" s="112"/>
      <c r="E100" s="112"/>
      <c r="F100" s="112"/>
      <c r="G100" s="112"/>
      <c r="H100" s="112"/>
      <c r="I100" s="112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5" customFormat="1" ht="15">
      <c r="A102" s="113" t="s">
        <v>61</v>
      </c>
      <c r="B102" s="113"/>
      <c r="C102" s="113"/>
      <c r="D102" s="113"/>
      <c r="E102" s="114"/>
      <c r="F102" s="115" t="s">
        <v>17</v>
      </c>
    </row>
    <row r="103" spans="1:6" s="115" customFormat="1" ht="23.25" customHeight="1">
      <c r="A103" s="113" t="s">
        <v>62</v>
      </c>
      <c r="B103" s="113"/>
      <c r="C103" s="113"/>
      <c r="D103" s="113"/>
      <c r="E103" s="114"/>
      <c r="F103" s="115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E3" sqref="E3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6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39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39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39"/>
      <c r="J7" s="35"/>
      <c r="K7" s="8"/>
    </row>
    <row r="8" spans="1:11" ht="24.75" customHeight="1">
      <c r="A8" s="37" t="s">
        <v>33</v>
      </c>
      <c r="B8" s="38">
        <v>1</v>
      </c>
      <c r="C8" s="38">
        <v>616</v>
      </c>
      <c r="D8" s="39"/>
      <c r="E8" s="40"/>
      <c r="F8" s="38">
        <v>750</v>
      </c>
      <c r="G8" s="41"/>
      <c r="H8" s="62">
        <f aca="true" t="shared" si="0" ref="H8:H22">SUM(E8:G8)</f>
        <v>750</v>
      </c>
      <c r="I8" s="43"/>
      <c r="J8" s="44" t="s">
        <v>35</v>
      </c>
      <c r="K8" s="8"/>
    </row>
    <row r="9" spans="1:11" ht="24.75" customHeight="1">
      <c r="A9" s="37"/>
      <c r="B9" s="25">
        <v>2</v>
      </c>
      <c r="C9" s="25">
        <v>609</v>
      </c>
      <c r="D9" s="45"/>
      <c r="E9" s="46"/>
      <c r="F9" s="25">
        <v>790</v>
      </c>
      <c r="G9" s="47"/>
      <c r="H9" s="62">
        <f t="shared" si="0"/>
        <v>790</v>
      </c>
      <c r="I9" s="49"/>
      <c r="J9" s="50" t="s">
        <v>34</v>
      </c>
      <c r="K9" s="8"/>
    </row>
    <row r="10" spans="1:11" ht="24.75" customHeight="1">
      <c r="A10" s="37"/>
      <c r="B10" s="25">
        <v>3</v>
      </c>
      <c r="C10" s="25">
        <v>615</v>
      </c>
      <c r="D10" s="45"/>
      <c r="E10" s="46"/>
      <c r="F10" s="25">
        <v>590</v>
      </c>
      <c r="G10" s="47"/>
      <c r="H10" s="62">
        <f t="shared" si="0"/>
        <v>590</v>
      </c>
      <c r="I10" s="49"/>
      <c r="J10" s="50" t="s">
        <v>34</v>
      </c>
      <c r="K10" s="8"/>
    </row>
    <row r="11" spans="1:11" ht="24.75" customHeight="1">
      <c r="A11" s="37"/>
      <c r="B11" s="25">
        <v>4</v>
      </c>
      <c r="C11" s="25">
        <v>611</v>
      </c>
      <c r="D11" s="45"/>
      <c r="E11" s="46">
        <v>300</v>
      </c>
      <c r="F11" s="25">
        <v>840</v>
      </c>
      <c r="G11" s="47"/>
      <c r="H11" s="62">
        <f t="shared" si="0"/>
        <v>1140</v>
      </c>
      <c r="I11" s="49"/>
      <c r="J11" s="50" t="s">
        <v>36</v>
      </c>
      <c r="K11" s="8"/>
    </row>
    <row r="12" spans="1:11" ht="24.75" customHeight="1">
      <c r="A12" s="37"/>
      <c r="B12" s="25">
        <v>5</v>
      </c>
      <c r="C12" s="25">
        <v>463</v>
      </c>
      <c r="D12" s="45"/>
      <c r="E12" s="46"/>
      <c r="F12" s="25">
        <v>660</v>
      </c>
      <c r="G12" s="47"/>
      <c r="H12" s="62">
        <f t="shared" si="0"/>
        <v>660</v>
      </c>
      <c r="I12" s="49"/>
      <c r="J12" s="50" t="s">
        <v>37</v>
      </c>
      <c r="K12" s="8"/>
    </row>
    <row r="13" spans="1:11" ht="24.75" customHeight="1">
      <c r="A13" s="37"/>
      <c r="B13" s="25">
        <v>6</v>
      </c>
      <c r="C13" s="25">
        <v>666</v>
      </c>
      <c r="D13" s="45"/>
      <c r="E13" s="46"/>
      <c r="F13" s="25">
        <v>780</v>
      </c>
      <c r="G13" s="47"/>
      <c r="H13" s="62">
        <f t="shared" si="0"/>
        <v>780</v>
      </c>
      <c r="I13" s="49"/>
      <c r="J13" s="50" t="s">
        <v>38</v>
      </c>
      <c r="K13" s="8"/>
    </row>
    <row r="14" spans="1:10" ht="24.75" customHeight="1">
      <c r="A14" s="37"/>
      <c r="B14" s="25">
        <v>7</v>
      </c>
      <c r="C14" s="51">
        <v>616</v>
      </c>
      <c r="D14" s="52"/>
      <c r="E14" s="53"/>
      <c r="F14" s="51">
        <v>530</v>
      </c>
      <c r="G14" s="54"/>
      <c r="H14" s="62">
        <f t="shared" si="0"/>
        <v>530</v>
      </c>
      <c r="I14" s="55"/>
      <c r="J14" s="56" t="s">
        <v>35</v>
      </c>
    </row>
    <row r="15" spans="1:10" ht="24.75" customHeight="1">
      <c r="A15" s="37"/>
      <c r="B15" s="25">
        <v>8</v>
      </c>
      <c r="C15" s="51">
        <v>615</v>
      </c>
      <c r="D15" s="52"/>
      <c r="E15" s="53"/>
      <c r="F15" s="51">
        <v>370</v>
      </c>
      <c r="G15" s="54"/>
      <c r="H15" s="62">
        <f t="shared" si="0"/>
        <v>370</v>
      </c>
      <c r="I15" s="55"/>
      <c r="J15" s="56" t="s">
        <v>34</v>
      </c>
    </row>
    <row r="16" spans="1:10" ht="24.75" customHeight="1">
      <c r="A16" s="37"/>
      <c r="B16" s="25">
        <v>9</v>
      </c>
      <c r="C16" s="51">
        <v>609</v>
      </c>
      <c r="D16" s="52"/>
      <c r="E16" s="53"/>
      <c r="F16" s="51">
        <v>710</v>
      </c>
      <c r="G16" s="54"/>
      <c r="H16" s="62">
        <f t="shared" si="0"/>
        <v>710</v>
      </c>
      <c r="I16" s="55"/>
      <c r="J16" s="56" t="s">
        <v>34</v>
      </c>
    </row>
    <row r="17" spans="1:10" ht="24.75" customHeight="1">
      <c r="A17" s="37"/>
      <c r="B17" s="25">
        <v>10</v>
      </c>
      <c r="C17" s="51">
        <v>666</v>
      </c>
      <c r="D17" s="52"/>
      <c r="E17" s="53"/>
      <c r="F17" s="51"/>
      <c r="G17" s="54"/>
      <c r="H17" s="62">
        <f t="shared" si="0"/>
        <v>0</v>
      </c>
      <c r="I17" s="55">
        <v>20</v>
      </c>
      <c r="J17" s="56" t="s">
        <v>38</v>
      </c>
    </row>
    <row r="18" spans="1:10" ht="24.75" customHeight="1">
      <c r="A18" s="37"/>
      <c r="B18" s="25">
        <v>11</v>
      </c>
      <c r="C18" s="51">
        <v>611</v>
      </c>
      <c r="D18" s="52"/>
      <c r="E18" s="53"/>
      <c r="F18" s="51">
        <v>750</v>
      </c>
      <c r="G18" s="54"/>
      <c r="H18" s="62">
        <f t="shared" si="0"/>
        <v>750</v>
      </c>
      <c r="I18" s="55"/>
      <c r="J18" s="56" t="s">
        <v>36</v>
      </c>
    </row>
    <row r="19" spans="1:10" ht="24.75" customHeight="1">
      <c r="A19" s="37"/>
      <c r="B19" s="25">
        <v>12</v>
      </c>
      <c r="C19" s="51"/>
      <c r="D19" s="52"/>
      <c r="E19" s="53"/>
      <c r="F19" s="51"/>
      <c r="G19" s="54"/>
      <c r="H19" s="62">
        <f t="shared" si="0"/>
        <v>0</v>
      </c>
      <c r="I19" s="55"/>
      <c r="J19" s="56"/>
    </row>
    <row r="20" spans="1:10" ht="24.75" customHeight="1">
      <c r="A20" s="37"/>
      <c r="B20" s="25">
        <v>13</v>
      </c>
      <c r="C20" s="51"/>
      <c r="D20" s="52"/>
      <c r="E20" s="53"/>
      <c r="F20" s="51"/>
      <c r="G20" s="54"/>
      <c r="H20" s="62">
        <f t="shared" si="0"/>
        <v>0</v>
      </c>
      <c r="I20" s="55"/>
      <c r="J20" s="56"/>
    </row>
    <row r="21" spans="1:10" ht="24.75" customHeight="1">
      <c r="A21" s="37"/>
      <c r="B21" s="25">
        <v>14</v>
      </c>
      <c r="C21" s="51"/>
      <c r="D21" s="52"/>
      <c r="E21" s="53"/>
      <c r="F21" s="51"/>
      <c r="G21" s="54"/>
      <c r="H21" s="62">
        <f t="shared" si="0"/>
        <v>0</v>
      </c>
      <c r="I21" s="55"/>
      <c r="J21" s="56"/>
    </row>
    <row r="22" spans="1:10" ht="24.75" customHeight="1">
      <c r="A22" s="37"/>
      <c r="B22" s="57">
        <v>15</v>
      </c>
      <c r="C22" s="58"/>
      <c r="D22" s="59"/>
      <c r="E22" s="60"/>
      <c r="F22" s="58"/>
      <c r="G22" s="61"/>
      <c r="H22" s="140">
        <f t="shared" si="0"/>
        <v>0</v>
      </c>
      <c r="I22" s="63"/>
      <c r="J22" s="64"/>
    </row>
    <row r="23" spans="1:11" ht="31.5" customHeight="1">
      <c r="A23" s="123" t="s">
        <v>22</v>
      </c>
      <c r="B23" s="124" t="s">
        <v>23</v>
      </c>
      <c r="C23" s="124" t="s">
        <v>24</v>
      </c>
      <c r="D23" s="125" t="s">
        <v>25</v>
      </c>
      <c r="E23" s="68" t="s">
        <v>26</v>
      </c>
      <c r="F23" s="68"/>
      <c r="G23" s="68"/>
      <c r="H23" s="126" t="s">
        <v>27</v>
      </c>
      <c r="I23" s="127" t="s">
        <v>28</v>
      </c>
      <c r="J23" s="128" t="s">
        <v>29</v>
      </c>
      <c r="K23" s="8"/>
    </row>
    <row r="24" spans="1:11" ht="31.5" customHeight="1">
      <c r="A24" s="123"/>
      <c r="B24" s="124"/>
      <c r="C24" s="124"/>
      <c r="D24" s="125"/>
      <c r="E24" s="68"/>
      <c r="F24" s="68"/>
      <c r="G24" s="68"/>
      <c r="H24" s="126"/>
      <c r="I24" s="127"/>
      <c r="J24" s="128"/>
      <c r="K24" s="8"/>
    </row>
    <row r="25" spans="1:11" ht="40.5" customHeight="1">
      <c r="A25" s="123"/>
      <c r="B25" s="124"/>
      <c r="C25" s="124"/>
      <c r="D25" s="125"/>
      <c r="E25" s="129" t="s">
        <v>30</v>
      </c>
      <c r="F25" s="130" t="s">
        <v>31</v>
      </c>
      <c r="G25" s="131" t="s">
        <v>32</v>
      </c>
      <c r="H25" s="126"/>
      <c r="I25" s="127"/>
      <c r="J25" s="128"/>
      <c r="K25" s="8"/>
    </row>
    <row r="26" spans="1:10" ht="24.75" customHeight="1">
      <c r="A26" s="37" t="s">
        <v>40</v>
      </c>
      <c r="B26" s="38">
        <v>16</v>
      </c>
      <c r="C26" s="75">
        <v>609</v>
      </c>
      <c r="D26" s="76"/>
      <c r="E26" s="77">
        <v>110</v>
      </c>
      <c r="F26" s="75">
        <v>700</v>
      </c>
      <c r="G26" s="78"/>
      <c r="H26" s="62">
        <f aca="true" t="shared" si="1" ref="H26:H35">SUM(E26:G26)</f>
        <v>810</v>
      </c>
      <c r="I26" s="80"/>
      <c r="J26" s="81" t="s">
        <v>34</v>
      </c>
    </row>
    <row r="27" spans="1:10" ht="24.75" customHeight="1">
      <c r="A27" s="37"/>
      <c r="B27" s="57">
        <v>17</v>
      </c>
      <c r="C27" s="51">
        <v>610</v>
      </c>
      <c r="D27" s="52"/>
      <c r="E27" s="53"/>
      <c r="F27" s="51">
        <v>730</v>
      </c>
      <c r="G27" s="54"/>
      <c r="H27" s="62">
        <f t="shared" si="1"/>
        <v>730</v>
      </c>
      <c r="I27" s="55"/>
      <c r="J27" s="56" t="s">
        <v>38</v>
      </c>
    </row>
    <row r="28" spans="1:10" ht="24.75" customHeight="1">
      <c r="A28" s="37"/>
      <c r="B28" s="25">
        <v>18</v>
      </c>
      <c r="C28" s="51">
        <v>616</v>
      </c>
      <c r="D28" s="52"/>
      <c r="E28" s="53"/>
      <c r="F28" s="51">
        <v>760</v>
      </c>
      <c r="G28" s="54"/>
      <c r="H28" s="62">
        <f t="shared" si="1"/>
        <v>760</v>
      </c>
      <c r="I28" s="55"/>
      <c r="J28" s="56" t="s">
        <v>35</v>
      </c>
    </row>
    <row r="29" spans="1:10" ht="24.75" customHeight="1">
      <c r="A29" s="37"/>
      <c r="B29" s="25">
        <v>19</v>
      </c>
      <c r="C29" s="51">
        <v>568</v>
      </c>
      <c r="D29" s="52"/>
      <c r="E29" s="53"/>
      <c r="F29" s="51"/>
      <c r="G29" s="54">
        <v>2530</v>
      </c>
      <c r="H29" s="62">
        <f t="shared" si="1"/>
        <v>2530</v>
      </c>
      <c r="I29" s="55"/>
      <c r="J29" s="56" t="s">
        <v>66</v>
      </c>
    </row>
    <row r="30" spans="1:10" ht="24.75" customHeight="1">
      <c r="A30" s="37"/>
      <c r="B30" s="25">
        <v>20</v>
      </c>
      <c r="C30" s="51"/>
      <c r="D30" s="52"/>
      <c r="E30" s="53"/>
      <c r="F30" s="51"/>
      <c r="G30" s="54"/>
      <c r="H30" s="62">
        <f t="shared" si="1"/>
        <v>0</v>
      </c>
      <c r="I30" s="55"/>
      <c r="J30" s="56"/>
    </row>
    <row r="31" spans="1:10" ht="24.75" customHeight="1">
      <c r="A31" s="37"/>
      <c r="B31" s="25">
        <v>21</v>
      </c>
      <c r="C31" s="51">
        <v>609</v>
      </c>
      <c r="D31" s="52"/>
      <c r="E31" s="53"/>
      <c r="F31" s="51">
        <v>640</v>
      </c>
      <c r="G31" s="54"/>
      <c r="H31" s="62">
        <f t="shared" si="1"/>
        <v>640</v>
      </c>
      <c r="I31" s="55"/>
      <c r="J31" s="56" t="s">
        <v>34</v>
      </c>
    </row>
    <row r="32" spans="1:10" ht="24.75" customHeight="1">
      <c r="A32" s="37"/>
      <c r="B32" s="25">
        <v>22</v>
      </c>
      <c r="C32" s="51">
        <v>616</v>
      </c>
      <c r="D32" s="52"/>
      <c r="E32" s="53"/>
      <c r="F32" s="51">
        <v>230</v>
      </c>
      <c r="G32" s="54"/>
      <c r="H32" s="62">
        <f t="shared" si="1"/>
        <v>230</v>
      </c>
      <c r="I32" s="55"/>
      <c r="J32" s="56" t="s">
        <v>35</v>
      </c>
    </row>
    <row r="33" spans="1:10" ht="24.75" customHeight="1">
      <c r="A33" s="37"/>
      <c r="B33" s="25">
        <v>23</v>
      </c>
      <c r="C33" s="51">
        <v>610</v>
      </c>
      <c r="D33" s="52"/>
      <c r="E33" s="53">
        <v>160</v>
      </c>
      <c r="F33" s="51">
        <v>700</v>
      </c>
      <c r="G33" s="54"/>
      <c r="H33" s="62">
        <f t="shared" si="1"/>
        <v>860</v>
      </c>
      <c r="I33" s="55"/>
      <c r="J33" s="56" t="s">
        <v>38</v>
      </c>
    </row>
    <row r="34" spans="1:10" ht="24.75" customHeight="1">
      <c r="A34" s="37"/>
      <c r="B34" s="25">
        <v>24</v>
      </c>
      <c r="C34" s="51"/>
      <c r="D34" s="52"/>
      <c r="E34" s="53"/>
      <c r="F34" s="51"/>
      <c r="G34" s="54"/>
      <c r="H34" s="62">
        <f t="shared" si="1"/>
        <v>0</v>
      </c>
      <c r="I34" s="55"/>
      <c r="J34" s="56"/>
    </row>
    <row r="35" spans="1:10" ht="24.75" customHeight="1">
      <c r="A35" s="37"/>
      <c r="B35" s="57">
        <v>25</v>
      </c>
      <c r="C35" s="58"/>
      <c r="D35" s="59"/>
      <c r="E35" s="60"/>
      <c r="F35" s="58"/>
      <c r="G35" s="61"/>
      <c r="H35" s="140">
        <f t="shared" si="1"/>
        <v>0</v>
      </c>
      <c r="I35" s="63"/>
      <c r="J35" s="64"/>
    </row>
    <row r="36" spans="1:11" ht="31.5" customHeight="1">
      <c r="A36" s="123" t="s">
        <v>22</v>
      </c>
      <c r="B36" s="124" t="s">
        <v>65</v>
      </c>
      <c r="C36" s="124" t="s">
        <v>24</v>
      </c>
      <c r="D36" s="125" t="s">
        <v>25</v>
      </c>
      <c r="E36" s="68" t="s">
        <v>26</v>
      </c>
      <c r="F36" s="68"/>
      <c r="G36" s="68"/>
      <c r="H36" s="126" t="s">
        <v>27</v>
      </c>
      <c r="I36" s="127" t="s">
        <v>28</v>
      </c>
      <c r="J36" s="128" t="s">
        <v>29</v>
      </c>
      <c r="K36" s="8"/>
    </row>
    <row r="37" spans="1:11" ht="31.5" customHeight="1">
      <c r="A37" s="123"/>
      <c r="B37" s="124"/>
      <c r="C37" s="124"/>
      <c r="D37" s="125"/>
      <c r="E37" s="68"/>
      <c r="F37" s="68"/>
      <c r="G37" s="68"/>
      <c r="H37" s="126"/>
      <c r="I37" s="127"/>
      <c r="J37" s="128"/>
      <c r="K37" s="8"/>
    </row>
    <row r="38" spans="1:11" ht="40.5" customHeight="1">
      <c r="A38" s="123"/>
      <c r="B38" s="124"/>
      <c r="C38" s="124"/>
      <c r="D38" s="125"/>
      <c r="E38" s="129" t="s">
        <v>30</v>
      </c>
      <c r="F38" s="130" t="s">
        <v>31</v>
      </c>
      <c r="G38" s="131" t="s">
        <v>32</v>
      </c>
      <c r="H38" s="126"/>
      <c r="I38" s="127"/>
      <c r="J38" s="128"/>
      <c r="K38" s="8"/>
    </row>
    <row r="39" spans="1:10" ht="24.75" customHeight="1">
      <c r="A39" s="37" t="s">
        <v>41</v>
      </c>
      <c r="B39" s="38">
        <v>26</v>
      </c>
      <c r="C39" s="75">
        <v>615</v>
      </c>
      <c r="D39" s="76"/>
      <c r="E39" s="77">
        <v>700</v>
      </c>
      <c r="F39" s="75">
        <v>700</v>
      </c>
      <c r="G39" s="78"/>
      <c r="H39" s="62">
        <f aca="true" t="shared" si="2" ref="H39:H48">SUM(E39:G39)</f>
        <v>1400</v>
      </c>
      <c r="I39" s="80">
        <v>280</v>
      </c>
      <c r="J39" s="81" t="s">
        <v>34</v>
      </c>
    </row>
    <row r="40" spans="1:10" ht="24.75" customHeight="1">
      <c r="A40" s="37"/>
      <c r="B40" s="57">
        <v>27</v>
      </c>
      <c r="C40" s="51">
        <v>610</v>
      </c>
      <c r="D40" s="52"/>
      <c r="E40" s="53">
        <v>500</v>
      </c>
      <c r="F40" s="51">
        <v>700</v>
      </c>
      <c r="G40" s="54">
        <v>220</v>
      </c>
      <c r="H40" s="62">
        <f t="shared" si="2"/>
        <v>1420</v>
      </c>
      <c r="I40" s="55"/>
      <c r="J40" s="56" t="s">
        <v>38</v>
      </c>
    </row>
    <row r="41" spans="1:10" ht="24.75" customHeight="1">
      <c r="A41" s="37"/>
      <c r="B41" s="25">
        <v>28</v>
      </c>
      <c r="C41" s="51">
        <v>616</v>
      </c>
      <c r="D41" s="52"/>
      <c r="E41" s="53"/>
      <c r="F41" s="51">
        <v>900</v>
      </c>
      <c r="G41" s="54">
        <v>260</v>
      </c>
      <c r="H41" s="62">
        <f t="shared" si="2"/>
        <v>1160</v>
      </c>
      <c r="I41" s="55"/>
      <c r="J41" s="56" t="s">
        <v>35</v>
      </c>
    </row>
    <row r="42" spans="1:10" ht="24.75" customHeight="1">
      <c r="A42" s="37"/>
      <c r="B42" s="25">
        <v>29</v>
      </c>
      <c r="C42" s="51">
        <v>615</v>
      </c>
      <c r="D42" s="52"/>
      <c r="E42" s="53">
        <v>700</v>
      </c>
      <c r="F42" s="51">
        <v>800</v>
      </c>
      <c r="G42" s="54"/>
      <c r="H42" s="62">
        <f t="shared" si="2"/>
        <v>1500</v>
      </c>
      <c r="I42" s="55">
        <v>240</v>
      </c>
      <c r="J42" s="56" t="s">
        <v>34</v>
      </c>
    </row>
    <row r="43" spans="1:10" ht="24.75" customHeight="1">
      <c r="A43" s="37"/>
      <c r="B43" s="25">
        <v>30</v>
      </c>
      <c r="C43" s="51"/>
      <c r="D43" s="52"/>
      <c r="E43" s="53"/>
      <c r="F43" s="51"/>
      <c r="G43" s="54"/>
      <c r="H43" s="62">
        <f t="shared" si="2"/>
        <v>0</v>
      </c>
      <c r="I43" s="55"/>
      <c r="J43" s="56"/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37"/>
      <c r="B47" s="82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83" t="s">
        <v>4</v>
      </c>
      <c r="B49" s="83"/>
      <c r="C49" s="83"/>
      <c r="D49" s="83"/>
      <c r="E49" s="84">
        <f>SUM(E8:E48)</f>
        <v>2470</v>
      </c>
      <c r="F49" s="85"/>
      <c r="G49" s="85"/>
      <c r="H49" s="85"/>
      <c r="I49" s="85"/>
      <c r="J49" s="85"/>
    </row>
    <row r="50" spans="1:10" ht="28.5" customHeight="1">
      <c r="A50" s="83" t="s">
        <v>5</v>
      </c>
      <c r="B50" s="83"/>
      <c r="C50" s="83"/>
      <c r="D50" s="83"/>
      <c r="E50" s="83"/>
      <c r="F50" s="84">
        <f>SUM(F8:F48)</f>
        <v>13630</v>
      </c>
      <c r="G50" s="85"/>
      <c r="H50" s="85"/>
      <c r="I50" s="85"/>
      <c r="J50" s="85"/>
    </row>
    <row r="51" spans="1:10" ht="24.75" customHeight="1">
      <c r="A51" s="83" t="s">
        <v>6</v>
      </c>
      <c r="B51" s="83"/>
      <c r="C51" s="83"/>
      <c r="D51" s="83"/>
      <c r="E51" s="83"/>
      <c r="F51" s="83"/>
      <c r="G51" s="86">
        <f>SUM(G8:G48)</f>
        <v>3010</v>
      </c>
      <c r="H51" s="141"/>
      <c r="I51" s="141"/>
      <c r="J51" s="141"/>
    </row>
    <row r="52" spans="1:10" ht="30" customHeight="1">
      <c r="A52" s="83" t="s">
        <v>7</v>
      </c>
      <c r="B52" s="83"/>
      <c r="C52" s="83"/>
      <c r="D52" s="83"/>
      <c r="E52" s="83"/>
      <c r="F52" s="83"/>
      <c r="G52" s="83"/>
      <c r="H52" s="87">
        <f>SUM(H8:H48)</f>
        <v>19110</v>
      </c>
      <c r="I52" s="85"/>
      <c r="J52" s="85"/>
    </row>
    <row r="53" spans="1:11" ht="24.75" customHeight="1">
      <c r="A53" s="83" t="s">
        <v>43</v>
      </c>
      <c r="B53" s="83"/>
      <c r="C53" s="83"/>
      <c r="D53" s="83"/>
      <c r="E53" s="83"/>
      <c r="F53" s="83"/>
      <c r="G53" s="83"/>
      <c r="H53" s="83"/>
      <c r="I53" s="88">
        <f>SUM(I8:I48)</f>
        <v>540</v>
      </c>
      <c r="J53" s="85"/>
      <c r="K53" s="89">
        <f>H52+I53</f>
        <v>19650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97" customFormat="1" ht="26.25" customHeight="1">
      <c r="A57" s="90" t="s">
        <v>45</v>
      </c>
      <c r="B57" s="91" t="s">
        <v>24</v>
      </c>
      <c r="C57" s="92" t="s">
        <v>25</v>
      </c>
      <c r="D57" s="93" t="s">
        <v>46</v>
      </c>
      <c r="E57" s="93"/>
      <c r="F57" s="93"/>
      <c r="G57" s="94" t="s">
        <v>47</v>
      </c>
      <c r="H57" s="94"/>
      <c r="I57" s="94"/>
      <c r="J57" s="95" t="s">
        <v>48</v>
      </c>
      <c r="K57" s="95"/>
      <c r="L57" s="95"/>
      <c r="M57" s="91" t="s">
        <v>49</v>
      </c>
      <c r="N57" s="96"/>
    </row>
    <row r="58" spans="1:14" s="97" customFormat="1" ht="55.5" customHeight="1">
      <c r="A58" s="90"/>
      <c r="B58" s="91"/>
      <c r="C58" s="92"/>
      <c r="D58" s="98" t="s">
        <v>50</v>
      </c>
      <c r="E58" s="99" t="s">
        <v>51</v>
      </c>
      <c r="F58" s="100" t="s">
        <v>52</v>
      </c>
      <c r="G58" s="101" t="s">
        <v>50</v>
      </c>
      <c r="H58" s="99" t="s">
        <v>51</v>
      </c>
      <c r="I58" s="102" t="s">
        <v>53</v>
      </c>
      <c r="J58" s="103" t="s">
        <v>50</v>
      </c>
      <c r="K58" s="99" t="s">
        <v>51</v>
      </c>
      <c r="L58" s="104" t="s">
        <v>54</v>
      </c>
      <c r="M58" s="91"/>
      <c r="N58" s="96"/>
    </row>
    <row r="59" spans="1:13" ht="24.75" customHeight="1">
      <c r="A59" s="105">
        <v>1</v>
      </c>
      <c r="B59" s="142">
        <v>373</v>
      </c>
      <c r="C59" s="143"/>
      <c r="D59" s="144">
        <v>8490</v>
      </c>
      <c r="E59" s="145">
        <v>100</v>
      </c>
      <c r="F59" s="146">
        <v>50</v>
      </c>
      <c r="G59" s="147"/>
      <c r="H59" s="146"/>
      <c r="I59" s="148"/>
      <c r="J59" s="145"/>
      <c r="K59" s="146"/>
      <c r="L59" s="149"/>
      <c r="M59" s="142"/>
    </row>
    <row r="60" spans="1:13" ht="24.75" customHeight="1">
      <c r="A60" s="105">
        <v>2</v>
      </c>
      <c r="B60" s="142">
        <v>618</v>
      </c>
      <c r="C60" s="143"/>
      <c r="D60" s="144">
        <v>11120</v>
      </c>
      <c r="E60" s="145">
        <v>100</v>
      </c>
      <c r="F60" s="146">
        <v>50</v>
      </c>
      <c r="G60" s="147"/>
      <c r="H60" s="146"/>
      <c r="I60" s="148"/>
      <c r="J60" s="145"/>
      <c r="K60" s="146"/>
      <c r="L60" s="149"/>
      <c r="M60" s="142"/>
    </row>
    <row r="61" spans="1:13" ht="24.75" customHeight="1">
      <c r="A61" s="105">
        <v>3</v>
      </c>
      <c r="B61" s="142"/>
      <c r="C61" s="143"/>
      <c r="D61" s="144"/>
      <c r="E61" s="145"/>
      <c r="F61" s="146"/>
      <c r="G61" s="147"/>
      <c r="H61" s="146"/>
      <c r="I61" s="148"/>
      <c r="J61" s="145"/>
      <c r="K61" s="146"/>
      <c r="L61" s="149"/>
      <c r="M61" s="142"/>
    </row>
    <row r="62" spans="1:13" ht="24.75" customHeight="1">
      <c r="A62" s="105">
        <v>4</v>
      </c>
      <c r="B62" s="142"/>
      <c r="C62" s="143"/>
      <c r="D62" s="144"/>
      <c r="E62" s="145"/>
      <c r="F62" s="146"/>
      <c r="G62" s="147"/>
      <c r="H62" s="146"/>
      <c r="I62" s="148"/>
      <c r="J62" s="145"/>
      <c r="K62" s="146"/>
      <c r="L62" s="149"/>
      <c r="M62" s="142"/>
    </row>
    <row r="63" spans="1:13" ht="24.75" customHeight="1">
      <c r="A63" s="105">
        <v>5</v>
      </c>
      <c r="B63" s="142"/>
      <c r="C63" s="143"/>
      <c r="D63" s="144"/>
      <c r="E63" s="145"/>
      <c r="F63" s="146"/>
      <c r="G63" s="147"/>
      <c r="H63" s="146"/>
      <c r="I63" s="148"/>
      <c r="J63" s="145"/>
      <c r="K63" s="146"/>
      <c r="L63" s="149"/>
      <c r="M63" s="142"/>
    </row>
    <row r="64" spans="1:13" ht="24.75" customHeight="1">
      <c r="A64" s="105">
        <v>6</v>
      </c>
      <c r="B64" s="142"/>
      <c r="C64" s="143"/>
      <c r="D64" s="144"/>
      <c r="E64" s="145"/>
      <c r="F64" s="146"/>
      <c r="G64" s="147"/>
      <c r="H64" s="146"/>
      <c r="I64" s="148"/>
      <c r="J64" s="145"/>
      <c r="K64" s="146"/>
      <c r="L64" s="149"/>
      <c r="M64" s="142"/>
    </row>
    <row r="65" spans="1:13" ht="24.75" customHeight="1">
      <c r="A65" s="105">
        <v>7</v>
      </c>
      <c r="B65" s="142"/>
      <c r="C65" s="143"/>
      <c r="D65" s="144"/>
      <c r="E65" s="145"/>
      <c r="F65" s="146"/>
      <c r="G65" s="147"/>
      <c r="H65" s="146"/>
      <c r="I65" s="148"/>
      <c r="J65" s="145"/>
      <c r="K65" s="146"/>
      <c r="L65" s="149"/>
      <c r="M65" s="142"/>
    </row>
    <row r="66" spans="1:13" ht="24.75" customHeight="1">
      <c r="A66" s="105">
        <v>8</v>
      </c>
      <c r="B66" s="142"/>
      <c r="C66" s="143"/>
      <c r="D66" s="144"/>
      <c r="E66" s="145"/>
      <c r="F66" s="146"/>
      <c r="G66" s="147"/>
      <c r="H66" s="146"/>
      <c r="I66" s="148"/>
      <c r="J66" s="145"/>
      <c r="K66" s="146"/>
      <c r="L66" s="149"/>
      <c r="M66" s="142"/>
    </row>
    <row r="67" spans="1:13" ht="24.75" customHeight="1">
      <c r="A67" s="105">
        <v>9</v>
      </c>
      <c r="B67" s="142"/>
      <c r="C67" s="143"/>
      <c r="D67" s="144"/>
      <c r="E67" s="145"/>
      <c r="F67" s="146"/>
      <c r="G67" s="147"/>
      <c r="H67" s="146"/>
      <c r="I67" s="148"/>
      <c r="J67" s="145"/>
      <c r="K67" s="146"/>
      <c r="L67" s="149"/>
      <c r="M67" s="142"/>
    </row>
    <row r="68" spans="1:13" ht="24.75" customHeight="1">
      <c r="A68" s="105">
        <v>10</v>
      </c>
      <c r="B68" s="142"/>
      <c r="C68" s="143"/>
      <c r="D68" s="144"/>
      <c r="E68" s="145"/>
      <c r="F68" s="146"/>
      <c r="G68" s="147"/>
      <c r="H68" s="146"/>
      <c r="I68" s="148"/>
      <c r="J68" s="145"/>
      <c r="K68" s="146"/>
      <c r="L68" s="149"/>
      <c r="M68" s="142"/>
    </row>
    <row r="69" spans="1:13" ht="24.75" customHeight="1">
      <c r="A69" s="105">
        <v>11</v>
      </c>
      <c r="B69" s="142"/>
      <c r="C69" s="143"/>
      <c r="D69" s="144"/>
      <c r="E69" s="145"/>
      <c r="F69" s="146"/>
      <c r="G69" s="147"/>
      <c r="H69" s="146"/>
      <c r="I69" s="148"/>
      <c r="J69" s="145"/>
      <c r="K69" s="146"/>
      <c r="L69" s="149"/>
      <c r="M69" s="142"/>
    </row>
    <row r="70" spans="1:13" ht="24.75" customHeight="1">
      <c r="A70" s="105">
        <v>12</v>
      </c>
      <c r="B70" s="142"/>
      <c r="C70" s="143"/>
      <c r="D70" s="144"/>
      <c r="E70" s="145"/>
      <c r="F70" s="146"/>
      <c r="G70" s="147"/>
      <c r="H70" s="146"/>
      <c r="I70" s="148"/>
      <c r="J70" s="145"/>
      <c r="K70" s="146"/>
      <c r="L70" s="149"/>
      <c r="M70" s="142"/>
    </row>
    <row r="71" spans="1:13" ht="24.75" customHeight="1">
      <c r="A71" s="105">
        <v>13</v>
      </c>
      <c r="B71" s="142"/>
      <c r="C71" s="143"/>
      <c r="D71" s="144"/>
      <c r="E71" s="145"/>
      <c r="F71" s="146"/>
      <c r="G71" s="147"/>
      <c r="H71" s="146"/>
      <c r="I71" s="148"/>
      <c r="J71" s="145"/>
      <c r="K71" s="146"/>
      <c r="L71" s="149"/>
      <c r="M71" s="142"/>
    </row>
    <row r="72" spans="1:13" ht="24.75" customHeight="1">
      <c r="A72" s="105">
        <v>14</v>
      </c>
      <c r="B72" s="142"/>
      <c r="C72" s="143"/>
      <c r="D72" s="144"/>
      <c r="E72" s="145"/>
      <c r="F72" s="146"/>
      <c r="G72" s="147"/>
      <c r="H72" s="146"/>
      <c r="I72" s="148"/>
      <c r="J72" s="145"/>
      <c r="K72" s="146"/>
      <c r="L72" s="149"/>
      <c r="M72" s="142"/>
    </row>
    <row r="73" spans="1:13" ht="24.75" customHeight="1">
      <c r="A73" s="105">
        <v>15</v>
      </c>
      <c r="B73" s="142"/>
      <c r="C73" s="143"/>
      <c r="D73" s="144"/>
      <c r="E73" s="145"/>
      <c r="F73" s="146"/>
      <c r="G73" s="147"/>
      <c r="H73" s="146"/>
      <c r="I73" s="148"/>
      <c r="J73" s="145"/>
      <c r="K73" s="146"/>
      <c r="L73" s="149"/>
      <c r="M73" s="142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1">
        <f>(SUM(D59:D73)/1000)+(SUM(G59:G73)/1000)+(SUM(J59:J73)/1000)</f>
        <v>19.61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1">
        <f>(SUM(E59:E73))+(SUM(H59:H73))+(SUM(K59:K73))</f>
        <v>200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1">
        <f>(SUM(F59:F73))+(SUM(I59:I73))+(SUM(L59:L73))</f>
        <v>100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97" customFormat="1" ht="26.25" customHeight="1">
      <c r="A80" s="90" t="s">
        <v>45</v>
      </c>
      <c r="B80" s="91" t="s">
        <v>24</v>
      </c>
      <c r="C80" s="92" t="s">
        <v>25</v>
      </c>
      <c r="D80" s="93" t="s">
        <v>46</v>
      </c>
      <c r="E80" s="93"/>
      <c r="F80" s="93"/>
      <c r="G80" s="94" t="s">
        <v>47</v>
      </c>
      <c r="H80" s="94"/>
      <c r="I80" s="94"/>
      <c r="J80" s="95" t="s">
        <v>48</v>
      </c>
      <c r="K80" s="95"/>
      <c r="L80" s="95"/>
      <c r="M80" s="91" t="s">
        <v>49</v>
      </c>
      <c r="N80" s="96"/>
    </row>
    <row r="81" spans="1:14" s="97" customFormat="1" ht="55.5" customHeight="1">
      <c r="A81" s="90"/>
      <c r="B81" s="91"/>
      <c r="C81" s="92"/>
      <c r="D81" s="98" t="s">
        <v>50</v>
      </c>
      <c r="E81" s="99" t="s">
        <v>51</v>
      </c>
      <c r="F81" s="100" t="s">
        <v>52</v>
      </c>
      <c r="G81" s="101" t="s">
        <v>50</v>
      </c>
      <c r="H81" s="99" t="s">
        <v>51</v>
      </c>
      <c r="I81" s="102" t="s">
        <v>53</v>
      </c>
      <c r="J81" s="103" t="s">
        <v>50</v>
      </c>
      <c r="K81" s="99" t="s">
        <v>51</v>
      </c>
      <c r="L81" s="104" t="s">
        <v>54</v>
      </c>
      <c r="M81" s="91"/>
      <c r="N81" s="96"/>
    </row>
    <row r="82" spans="1:13" ht="24.75" customHeight="1">
      <c r="A82" s="105">
        <v>1</v>
      </c>
      <c r="B82" s="142">
        <v>373</v>
      </c>
      <c r="C82" s="143"/>
      <c r="D82" s="144">
        <v>4100</v>
      </c>
      <c r="E82" s="145">
        <v>102</v>
      </c>
      <c r="F82" s="146">
        <v>51</v>
      </c>
      <c r="G82" s="147"/>
      <c r="H82" s="146"/>
      <c r="I82" s="148"/>
      <c r="J82" s="145"/>
      <c r="K82" s="146"/>
      <c r="L82" s="149"/>
      <c r="M82" s="142"/>
    </row>
    <row r="83" spans="1:13" ht="24.75" customHeight="1">
      <c r="A83" s="105">
        <v>2</v>
      </c>
      <c r="B83" s="142">
        <v>373</v>
      </c>
      <c r="C83" s="143"/>
      <c r="D83" s="144">
        <v>2840</v>
      </c>
      <c r="E83" s="145"/>
      <c r="F83" s="146"/>
      <c r="G83" s="147">
        <v>3760</v>
      </c>
      <c r="H83" s="146"/>
      <c r="I83" s="148"/>
      <c r="J83" s="145"/>
      <c r="K83" s="146">
        <v>165</v>
      </c>
      <c r="L83" s="149">
        <v>82.5</v>
      </c>
      <c r="M83" s="142"/>
    </row>
    <row r="84" spans="1:13" ht="24.75" customHeight="1">
      <c r="A84" s="105">
        <v>3</v>
      </c>
      <c r="B84" s="142">
        <v>374</v>
      </c>
      <c r="C84" s="143"/>
      <c r="D84" s="144">
        <v>3630</v>
      </c>
      <c r="E84" s="145"/>
      <c r="F84" s="146"/>
      <c r="G84" s="147">
        <v>3950</v>
      </c>
      <c r="H84" s="146"/>
      <c r="I84" s="148"/>
      <c r="J84" s="145"/>
      <c r="K84" s="146">
        <v>170</v>
      </c>
      <c r="L84" s="149">
        <v>85</v>
      </c>
      <c r="M84" s="142"/>
    </row>
    <row r="85" spans="1:13" ht="24.75" customHeight="1">
      <c r="A85" s="105">
        <v>4</v>
      </c>
      <c r="B85" s="142">
        <v>618</v>
      </c>
      <c r="C85" s="143"/>
      <c r="D85" s="144">
        <v>6670</v>
      </c>
      <c r="E85" s="145"/>
      <c r="F85" s="146"/>
      <c r="G85" s="147">
        <v>4190</v>
      </c>
      <c r="H85" s="146"/>
      <c r="I85" s="148"/>
      <c r="J85" s="145"/>
      <c r="K85" s="146">
        <v>168</v>
      </c>
      <c r="L85" s="149">
        <v>84</v>
      </c>
      <c r="M85" s="142"/>
    </row>
    <row r="86" spans="1:13" ht="24.75" customHeight="1">
      <c r="A86" s="105">
        <v>5</v>
      </c>
      <c r="B86" s="142">
        <v>374</v>
      </c>
      <c r="C86" s="143"/>
      <c r="D86" s="144">
        <v>4520</v>
      </c>
      <c r="E86" s="145">
        <v>97</v>
      </c>
      <c r="F86" s="146">
        <v>48.5</v>
      </c>
      <c r="G86" s="147"/>
      <c r="H86" s="146"/>
      <c r="I86" s="148"/>
      <c r="J86" s="145"/>
      <c r="K86" s="146"/>
      <c r="L86" s="149"/>
      <c r="M86" s="142"/>
    </row>
    <row r="87" spans="1:13" ht="24.75" customHeight="1">
      <c r="A87" s="105">
        <v>6</v>
      </c>
      <c r="B87" s="142"/>
      <c r="C87" s="143"/>
      <c r="D87" s="144"/>
      <c r="E87" s="145"/>
      <c r="F87" s="146"/>
      <c r="G87" s="147"/>
      <c r="H87" s="146"/>
      <c r="I87" s="148"/>
      <c r="J87" s="145"/>
      <c r="K87" s="146"/>
      <c r="L87" s="149"/>
      <c r="M87" s="142"/>
    </row>
    <row r="88" spans="1:13" ht="24.75" customHeight="1">
      <c r="A88" s="105">
        <v>7</v>
      </c>
      <c r="B88" s="142"/>
      <c r="C88" s="143"/>
      <c r="D88" s="144"/>
      <c r="E88" s="145"/>
      <c r="F88" s="146"/>
      <c r="G88" s="147"/>
      <c r="H88" s="146"/>
      <c r="I88" s="148"/>
      <c r="J88" s="145"/>
      <c r="K88" s="146"/>
      <c r="L88" s="149"/>
      <c r="M88" s="142"/>
    </row>
    <row r="89" spans="1:13" ht="24.75" customHeight="1">
      <c r="A89" s="105">
        <v>8</v>
      </c>
      <c r="B89" s="142"/>
      <c r="C89" s="143"/>
      <c r="D89" s="144"/>
      <c r="E89" s="145"/>
      <c r="F89" s="146"/>
      <c r="G89" s="147"/>
      <c r="H89" s="146"/>
      <c r="I89" s="148"/>
      <c r="J89" s="145"/>
      <c r="K89" s="146"/>
      <c r="L89" s="149"/>
      <c r="M89" s="142"/>
    </row>
    <row r="90" spans="1:13" ht="24.75" customHeight="1">
      <c r="A90" s="105">
        <v>9</v>
      </c>
      <c r="B90" s="142"/>
      <c r="C90" s="143"/>
      <c r="D90" s="144"/>
      <c r="E90" s="145"/>
      <c r="F90" s="146"/>
      <c r="G90" s="147"/>
      <c r="H90" s="146"/>
      <c r="I90" s="148"/>
      <c r="J90" s="145"/>
      <c r="K90" s="146"/>
      <c r="L90" s="149"/>
      <c r="M90" s="142"/>
    </row>
    <row r="91" spans="1:13" ht="24.75" customHeight="1">
      <c r="A91" s="105">
        <v>10</v>
      </c>
      <c r="B91" s="142"/>
      <c r="C91" s="143"/>
      <c r="D91" s="144"/>
      <c r="E91" s="145"/>
      <c r="F91" s="146"/>
      <c r="G91" s="147"/>
      <c r="H91" s="146"/>
      <c r="I91" s="148"/>
      <c r="J91" s="145"/>
      <c r="K91" s="146"/>
      <c r="L91" s="149"/>
      <c r="M91" s="142"/>
    </row>
    <row r="92" spans="1:13" ht="24.75" customHeight="1">
      <c r="A92" s="105">
        <v>11</v>
      </c>
      <c r="B92" s="142"/>
      <c r="C92" s="143"/>
      <c r="D92" s="144"/>
      <c r="E92" s="145"/>
      <c r="F92" s="146"/>
      <c r="G92" s="147"/>
      <c r="H92" s="146"/>
      <c r="I92" s="148"/>
      <c r="J92" s="145"/>
      <c r="K92" s="146"/>
      <c r="L92" s="149"/>
      <c r="M92" s="142"/>
    </row>
    <row r="93" spans="1:13" ht="24.75" customHeight="1">
      <c r="A93" s="105">
        <v>12</v>
      </c>
      <c r="B93" s="142"/>
      <c r="C93" s="143"/>
      <c r="D93" s="144"/>
      <c r="E93" s="145"/>
      <c r="F93" s="146"/>
      <c r="G93" s="147"/>
      <c r="H93" s="146"/>
      <c r="I93" s="148"/>
      <c r="J93" s="145"/>
      <c r="K93" s="146"/>
      <c r="L93" s="149"/>
      <c r="M93" s="142"/>
    </row>
    <row r="94" spans="1:13" ht="24.75" customHeight="1">
      <c r="A94" s="105">
        <v>13</v>
      </c>
      <c r="B94" s="142"/>
      <c r="C94" s="143"/>
      <c r="D94" s="144"/>
      <c r="E94" s="145"/>
      <c r="F94" s="146"/>
      <c r="G94" s="147"/>
      <c r="H94" s="146"/>
      <c r="I94" s="148"/>
      <c r="J94" s="145"/>
      <c r="K94" s="146"/>
      <c r="L94" s="149"/>
      <c r="M94" s="142"/>
    </row>
    <row r="95" spans="1:13" ht="24.75" customHeight="1">
      <c r="A95" s="105">
        <v>14</v>
      </c>
      <c r="B95" s="142"/>
      <c r="C95" s="143"/>
      <c r="D95" s="144"/>
      <c r="E95" s="145"/>
      <c r="F95" s="146"/>
      <c r="G95" s="147"/>
      <c r="H95" s="146"/>
      <c r="I95" s="148"/>
      <c r="J95" s="145"/>
      <c r="K95" s="146"/>
      <c r="L95" s="149"/>
      <c r="M95" s="142"/>
    </row>
    <row r="96" spans="1:13" ht="24.75" customHeight="1">
      <c r="A96" s="105">
        <v>15</v>
      </c>
      <c r="B96" s="142"/>
      <c r="C96" s="143"/>
      <c r="D96" s="144"/>
      <c r="E96" s="145"/>
      <c r="F96" s="146"/>
      <c r="G96" s="147"/>
      <c r="H96" s="146"/>
      <c r="I96" s="148"/>
      <c r="J96" s="145"/>
      <c r="K96" s="146"/>
      <c r="L96" s="149"/>
      <c r="M96" s="142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1">
        <f>(SUM(D82:D96)/1000)+(SUM(G82:G96)/1000)+(SUM(J82:J96)/1000)</f>
        <v>33.660000000000004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1">
        <f>(SUM(E82:E96))+(SUM(H82:H96))+(SUM(K82:K96))</f>
        <v>702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1">
        <f>(SUM(F82:F96))+(SUM(I82:I96))+(SUM(L82:L96))</f>
        <v>351</v>
      </c>
    </row>
    <row r="100" spans="1:10" ht="24.75" customHeight="1">
      <c r="A100" s="112"/>
      <c r="B100" s="112"/>
      <c r="C100" s="112"/>
      <c r="D100" s="112"/>
      <c r="E100" s="112"/>
      <c r="F100" s="112"/>
      <c r="G100" s="112"/>
      <c r="H100" s="112"/>
      <c r="I100" s="112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5" customFormat="1" ht="15">
      <c r="A102" s="113" t="s">
        <v>61</v>
      </c>
      <c r="B102" s="113"/>
      <c r="C102" s="113"/>
      <c r="D102" s="113"/>
      <c r="E102" s="114">
        <v>2</v>
      </c>
      <c r="F102" s="115" t="s">
        <v>17</v>
      </c>
    </row>
    <row r="103" spans="1:6" s="115" customFormat="1" ht="23.25" customHeight="1">
      <c r="A103" s="113" t="s">
        <v>62</v>
      </c>
      <c r="B103" s="113"/>
      <c r="C103" s="113"/>
      <c r="D103" s="113"/>
      <c r="E103" s="114">
        <v>37</v>
      </c>
      <c r="F103" s="115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73">
      <selection activeCell="E3" sqref="E3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3.003906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7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39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39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39"/>
      <c r="J7" s="35"/>
      <c r="K7" s="8"/>
    </row>
    <row r="8" spans="1:11" ht="24.75" customHeight="1">
      <c r="A8" s="37" t="s">
        <v>33</v>
      </c>
      <c r="B8" s="38">
        <v>1</v>
      </c>
      <c r="C8" s="38">
        <v>616</v>
      </c>
      <c r="D8" s="39"/>
      <c r="E8" s="40"/>
      <c r="F8" s="38">
        <v>880</v>
      </c>
      <c r="G8" s="41"/>
      <c r="H8" s="62">
        <f aca="true" t="shared" si="0" ref="H8:H22">SUM(E8:G8)</f>
        <v>880</v>
      </c>
      <c r="I8" s="43"/>
      <c r="J8" s="44" t="s">
        <v>35</v>
      </c>
      <c r="K8" s="8"/>
    </row>
    <row r="9" spans="1:11" ht="24.75" customHeight="1">
      <c r="A9" s="37"/>
      <c r="B9" s="25">
        <v>2</v>
      </c>
      <c r="C9" s="25">
        <v>615</v>
      </c>
      <c r="D9" s="45"/>
      <c r="E9" s="46">
        <v>200</v>
      </c>
      <c r="F9" s="25">
        <v>1070</v>
      </c>
      <c r="G9" s="47"/>
      <c r="H9" s="62">
        <f t="shared" si="0"/>
        <v>1270</v>
      </c>
      <c r="I9" s="49"/>
      <c r="J9" s="50" t="s">
        <v>34</v>
      </c>
      <c r="K9" s="8"/>
    </row>
    <row r="10" spans="1:11" ht="24.75" customHeight="1">
      <c r="A10" s="37"/>
      <c r="B10" s="25">
        <v>3</v>
      </c>
      <c r="C10" s="25">
        <v>611</v>
      </c>
      <c r="D10" s="45"/>
      <c r="E10" s="46">
        <v>500</v>
      </c>
      <c r="F10" s="25">
        <v>890</v>
      </c>
      <c r="G10" s="47"/>
      <c r="H10" s="62">
        <f t="shared" si="0"/>
        <v>1390</v>
      </c>
      <c r="I10" s="49"/>
      <c r="J10" s="50" t="s">
        <v>36</v>
      </c>
      <c r="K10" s="8"/>
    </row>
    <row r="11" spans="1:11" ht="24.75" customHeight="1">
      <c r="A11" s="37"/>
      <c r="B11" s="25">
        <v>4</v>
      </c>
      <c r="C11" s="25">
        <v>609</v>
      </c>
      <c r="D11" s="45"/>
      <c r="E11" s="46"/>
      <c r="F11" s="25">
        <v>1120</v>
      </c>
      <c r="G11" s="47"/>
      <c r="H11" s="62">
        <f t="shared" si="0"/>
        <v>1120</v>
      </c>
      <c r="I11" s="49"/>
      <c r="J11" s="50" t="s">
        <v>34</v>
      </c>
      <c r="K11" s="8"/>
    </row>
    <row r="12" spans="1:11" ht="24.75" customHeight="1">
      <c r="A12" s="37"/>
      <c r="B12" s="25">
        <v>5</v>
      </c>
      <c r="C12" s="25">
        <v>463</v>
      </c>
      <c r="D12" s="45"/>
      <c r="E12" s="46"/>
      <c r="F12" s="25">
        <v>730</v>
      </c>
      <c r="G12" s="47"/>
      <c r="H12" s="62">
        <f t="shared" si="0"/>
        <v>730</v>
      </c>
      <c r="I12" s="49"/>
      <c r="J12" s="50" t="s">
        <v>37</v>
      </c>
      <c r="K12" s="8"/>
    </row>
    <row r="13" spans="1:11" ht="24.75" customHeight="1">
      <c r="A13" s="37"/>
      <c r="B13" s="25">
        <v>6</v>
      </c>
      <c r="C13" s="25">
        <v>616</v>
      </c>
      <c r="D13" s="45"/>
      <c r="E13" s="46">
        <v>200</v>
      </c>
      <c r="F13" s="25">
        <v>420</v>
      </c>
      <c r="G13" s="47"/>
      <c r="H13" s="62">
        <f t="shared" si="0"/>
        <v>620</v>
      </c>
      <c r="I13" s="49"/>
      <c r="J13" s="50" t="s">
        <v>35</v>
      </c>
      <c r="K13" s="8"/>
    </row>
    <row r="14" spans="1:10" ht="24.75" customHeight="1">
      <c r="A14" s="37"/>
      <c r="B14" s="25">
        <v>7</v>
      </c>
      <c r="C14" s="51">
        <v>610</v>
      </c>
      <c r="D14" s="52"/>
      <c r="E14" s="53">
        <v>700</v>
      </c>
      <c r="F14" s="51">
        <v>1170</v>
      </c>
      <c r="G14" s="54"/>
      <c r="H14" s="62">
        <f t="shared" si="0"/>
        <v>1870</v>
      </c>
      <c r="I14" s="55"/>
      <c r="J14" s="56" t="s">
        <v>38</v>
      </c>
    </row>
    <row r="15" spans="1:10" ht="24.75" customHeight="1">
      <c r="A15" s="37"/>
      <c r="B15" s="25">
        <v>8</v>
      </c>
      <c r="C15" s="51">
        <v>609</v>
      </c>
      <c r="D15" s="52"/>
      <c r="E15" s="53"/>
      <c r="F15" s="51">
        <v>1240</v>
      </c>
      <c r="G15" s="54"/>
      <c r="H15" s="62">
        <f t="shared" si="0"/>
        <v>1240</v>
      </c>
      <c r="I15" s="55"/>
      <c r="J15" s="56" t="s">
        <v>34</v>
      </c>
    </row>
    <row r="16" spans="1:10" ht="24.75" customHeight="1">
      <c r="A16" s="37"/>
      <c r="B16" s="25">
        <v>9</v>
      </c>
      <c r="C16" s="51">
        <v>463</v>
      </c>
      <c r="D16" s="52"/>
      <c r="E16" s="53"/>
      <c r="F16" s="51">
        <v>850</v>
      </c>
      <c r="G16" s="54"/>
      <c r="H16" s="62">
        <f t="shared" si="0"/>
        <v>850</v>
      </c>
      <c r="I16" s="55"/>
      <c r="J16" s="56" t="s">
        <v>37</v>
      </c>
    </row>
    <row r="17" spans="1:10" ht="24.75" customHeight="1">
      <c r="A17" s="37"/>
      <c r="B17" s="25">
        <v>10</v>
      </c>
      <c r="C17" s="51">
        <v>615</v>
      </c>
      <c r="D17" s="52"/>
      <c r="E17" s="53"/>
      <c r="F17" s="51">
        <v>790</v>
      </c>
      <c r="G17" s="54"/>
      <c r="H17" s="62">
        <f t="shared" si="0"/>
        <v>790</v>
      </c>
      <c r="I17" s="55"/>
      <c r="J17" s="56" t="s">
        <v>34</v>
      </c>
    </row>
    <row r="18" spans="1:10" ht="24.75" customHeight="1">
      <c r="A18" s="37"/>
      <c r="B18" s="25">
        <v>11</v>
      </c>
      <c r="C18" s="51">
        <v>611</v>
      </c>
      <c r="D18" s="52"/>
      <c r="E18" s="53">
        <v>400</v>
      </c>
      <c r="F18" s="51">
        <v>710</v>
      </c>
      <c r="G18" s="54"/>
      <c r="H18" s="62">
        <f t="shared" si="0"/>
        <v>1110</v>
      </c>
      <c r="I18" s="55"/>
      <c r="J18" s="56" t="s">
        <v>36</v>
      </c>
    </row>
    <row r="19" spans="1:10" ht="24.75" customHeight="1">
      <c r="A19" s="37"/>
      <c r="B19" s="25">
        <v>12</v>
      </c>
      <c r="C19" s="51">
        <v>370</v>
      </c>
      <c r="D19" s="52"/>
      <c r="E19" s="53"/>
      <c r="F19" s="51"/>
      <c r="G19" s="54"/>
      <c r="H19" s="62">
        <f t="shared" si="0"/>
        <v>0</v>
      </c>
      <c r="I19" s="55">
        <v>800</v>
      </c>
      <c r="J19" s="56"/>
    </row>
    <row r="20" spans="1:10" ht="24.75" customHeight="1">
      <c r="A20" s="37"/>
      <c r="B20" s="25">
        <v>13</v>
      </c>
      <c r="C20" s="51">
        <v>610</v>
      </c>
      <c r="D20" s="52"/>
      <c r="E20" s="53"/>
      <c r="F20" s="51">
        <v>330</v>
      </c>
      <c r="G20" s="54"/>
      <c r="H20" s="62">
        <f t="shared" si="0"/>
        <v>330</v>
      </c>
      <c r="I20" s="55"/>
      <c r="J20" s="56" t="s">
        <v>38</v>
      </c>
    </row>
    <row r="21" spans="1:10" ht="24.75" customHeight="1">
      <c r="A21" s="37"/>
      <c r="B21" s="25">
        <v>14</v>
      </c>
      <c r="C21" s="51">
        <v>609</v>
      </c>
      <c r="D21" s="52"/>
      <c r="E21" s="53">
        <v>1200</v>
      </c>
      <c r="F21" s="51"/>
      <c r="G21" s="54"/>
      <c r="H21" s="62">
        <f t="shared" si="0"/>
        <v>1200</v>
      </c>
      <c r="I21" s="55"/>
      <c r="J21" s="56" t="s">
        <v>34</v>
      </c>
    </row>
    <row r="22" spans="1:10" ht="24.75" customHeight="1">
      <c r="A22" s="37"/>
      <c r="B22" s="57">
        <v>15</v>
      </c>
      <c r="C22" s="58"/>
      <c r="D22" s="59"/>
      <c r="E22" s="60"/>
      <c r="F22" s="58"/>
      <c r="G22" s="61"/>
      <c r="H22" s="140">
        <f t="shared" si="0"/>
        <v>0</v>
      </c>
      <c r="I22" s="63"/>
      <c r="J22" s="64"/>
    </row>
    <row r="23" spans="1:11" ht="31.5" customHeight="1">
      <c r="A23" s="123" t="s">
        <v>22</v>
      </c>
      <c r="B23" s="124" t="s">
        <v>23</v>
      </c>
      <c r="C23" s="124" t="s">
        <v>24</v>
      </c>
      <c r="D23" s="125" t="s">
        <v>25</v>
      </c>
      <c r="E23" s="68" t="s">
        <v>26</v>
      </c>
      <c r="F23" s="68"/>
      <c r="G23" s="68"/>
      <c r="H23" s="126" t="s">
        <v>27</v>
      </c>
      <c r="I23" s="127" t="s">
        <v>28</v>
      </c>
      <c r="J23" s="128" t="s">
        <v>29</v>
      </c>
      <c r="K23" s="8"/>
    </row>
    <row r="24" spans="1:11" ht="31.5" customHeight="1">
      <c r="A24" s="123"/>
      <c r="B24" s="124"/>
      <c r="C24" s="124"/>
      <c r="D24" s="125"/>
      <c r="E24" s="68"/>
      <c r="F24" s="68"/>
      <c r="G24" s="68"/>
      <c r="H24" s="126"/>
      <c r="I24" s="127"/>
      <c r="J24" s="128"/>
      <c r="K24" s="8"/>
    </row>
    <row r="25" spans="1:11" ht="40.5" customHeight="1">
      <c r="A25" s="123"/>
      <c r="B25" s="124"/>
      <c r="C25" s="124"/>
      <c r="D25" s="125"/>
      <c r="E25" s="129" t="s">
        <v>30</v>
      </c>
      <c r="F25" s="130" t="s">
        <v>31</v>
      </c>
      <c r="G25" s="131" t="s">
        <v>32</v>
      </c>
      <c r="H25" s="126"/>
      <c r="I25" s="127"/>
      <c r="J25" s="128"/>
      <c r="K25" s="8"/>
    </row>
    <row r="26" spans="1:10" ht="24.75" customHeight="1">
      <c r="A26" s="37" t="s">
        <v>40</v>
      </c>
      <c r="B26" s="38">
        <v>16</v>
      </c>
      <c r="C26" s="75">
        <v>610</v>
      </c>
      <c r="D26" s="76"/>
      <c r="E26" s="77">
        <v>400</v>
      </c>
      <c r="F26" s="75">
        <v>1000</v>
      </c>
      <c r="G26" s="78">
        <v>510</v>
      </c>
      <c r="H26" s="62">
        <f aca="true" t="shared" si="1" ref="H26:H35">SUM(E26:G26)</f>
        <v>1910</v>
      </c>
      <c r="I26" s="80"/>
      <c r="J26" s="81" t="s">
        <v>38</v>
      </c>
    </row>
    <row r="27" spans="1:10" ht="24.75" customHeight="1">
      <c r="A27" s="37"/>
      <c r="B27" s="57">
        <v>17</v>
      </c>
      <c r="C27" s="51">
        <v>616</v>
      </c>
      <c r="D27" s="52"/>
      <c r="E27" s="53">
        <v>500</v>
      </c>
      <c r="F27" s="51">
        <v>340</v>
      </c>
      <c r="G27" s="54"/>
      <c r="H27" s="62">
        <f t="shared" si="1"/>
        <v>840</v>
      </c>
      <c r="I27" s="55">
        <v>200</v>
      </c>
      <c r="J27" s="56" t="s">
        <v>35</v>
      </c>
    </row>
    <row r="28" spans="1:10" ht="24.75" customHeight="1">
      <c r="A28" s="37"/>
      <c r="B28" s="25">
        <v>18</v>
      </c>
      <c r="C28" s="51">
        <v>609</v>
      </c>
      <c r="D28" s="52"/>
      <c r="E28" s="53"/>
      <c r="F28" s="51">
        <v>800</v>
      </c>
      <c r="G28" s="54">
        <v>280</v>
      </c>
      <c r="H28" s="62">
        <f t="shared" si="1"/>
        <v>1080</v>
      </c>
      <c r="I28" s="55"/>
      <c r="J28" s="56" t="s">
        <v>34</v>
      </c>
    </row>
    <row r="29" spans="1:10" ht="24.75" customHeight="1">
      <c r="A29" s="37"/>
      <c r="B29" s="25">
        <v>19</v>
      </c>
      <c r="C29" s="51">
        <v>610</v>
      </c>
      <c r="D29" s="52"/>
      <c r="E29" s="53"/>
      <c r="F29" s="51"/>
      <c r="G29" s="54"/>
      <c r="H29" s="62">
        <f t="shared" si="1"/>
        <v>0</v>
      </c>
      <c r="I29" s="55">
        <v>930</v>
      </c>
      <c r="J29" s="56" t="s">
        <v>67</v>
      </c>
    </row>
    <row r="30" spans="1:10" ht="24.75" customHeight="1">
      <c r="A30" s="37"/>
      <c r="B30" s="25">
        <v>20</v>
      </c>
      <c r="C30" s="51">
        <v>616</v>
      </c>
      <c r="D30" s="52"/>
      <c r="E30" s="53">
        <v>200</v>
      </c>
      <c r="F30" s="51">
        <v>300</v>
      </c>
      <c r="G30" s="54"/>
      <c r="H30" s="62">
        <f t="shared" si="1"/>
        <v>500</v>
      </c>
      <c r="I30" s="55">
        <v>680</v>
      </c>
      <c r="J30" s="56" t="s">
        <v>35</v>
      </c>
    </row>
    <row r="31" spans="1:10" ht="24.75" customHeight="1">
      <c r="A31" s="37"/>
      <c r="B31" s="25">
        <v>21</v>
      </c>
      <c r="C31" s="51">
        <v>609</v>
      </c>
      <c r="D31" s="52"/>
      <c r="E31" s="53"/>
      <c r="F31" s="51">
        <v>600</v>
      </c>
      <c r="G31" s="54">
        <v>330</v>
      </c>
      <c r="H31" s="62">
        <f t="shared" si="1"/>
        <v>930</v>
      </c>
      <c r="I31" s="55"/>
      <c r="J31" s="56" t="s">
        <v>34</v>
      </c>
    </row>
    <row r="32" spans="1:10" ht="24.75" customHeight="1">
      <c r="A32" s="37"/>
      <c r="B32" s="25">
        <v>22</v>
      </c>
      <c r="C32" s="51"/>
      <c r="D32" s="52"/>
      <c r="E32" s="53"/>
      <c r="F32" s="51"/>
      <c r="G32" s="54"/>
      <c r="H32" s="62">
        <f t="shared" si="1"/>
        <v>0</v>
      </c>
      <c r="I32" s="55"/>
      <c r="J32" s="56"/>
    </row>
    <row r="33" spans="1:10" ht="24.75" customHeight="1">
      <c r="A33" s="37"/>
      <c r="B33" s="25">
        <v>23</v>
      </c>
      <c r="C33" s="51"/>
      <c r="D33" s="52"/>
      <c r="E33" s="53"/>
      <c r="F33" s="51"/>
      <c r="G33" s="54"/>
      <c r="H33" s="62">
        <f t="shared" si="1"/>
        <v>0</v>
      </c>
      <c r="I33" s="55"/>
      <c r="J33" s="56"/>
    </row>
    <row r="34" spans="1:10" ht="24.75" customHeight="1">
      <c r="A34" s="37"/>
      <c r="B34" s="25">
        <v>24</v>
      </c>
      <c r="C34" s="51"/>
      <c r="D34" s="52"/>
      <c r="E34" s="53"/>
      <c r="F34" s="51"/>
      <c r="G34" s="54"/>
      <c r="H34" s="62">
        <f t="shared" si="1"/>
        <v>0</v>
      </c>
      <c r="I34" s="55"/>
      <c r="J34" s="56"/>
    </row>
    <row r="35" spans="1:10" ht="24.75" customHeight="1">
      <c r="A35" s="37"/>
      <c r="B35" s="57">
        <v>25</v>
      </c>
      <c r="C35" s="58"/>
      <c r="D35" s="59"/>
      <c r="E35" s="60"/>
      <c r="F35" s="58"/>
      <c r="G35" s="61"/>
      <c r="H35" s="140">
        <f t="shared" si="1"/>
        <v>0</v>
      </c>
      <c r="I35" s="63"/>
      <c r="J35" s="64"/>
    </row>
    <row r="36" spans="1:11" ht="31.5" customHeight="1">
      <c r="A36" s="123" t="s">
        <v>22</v>
      </c>
      <c r="B36" s="124" t="s">
        <v>65</v>
      </c>
      <c r="C36" s="124" t="s">
        <v>24</v>
      </c>
      <c r="D36" s="125" t="s">
        <v>25</v>
      </c>
      <c r="E36" s="68" t="s">
        <v>26</v>
      </c>
      <c r="F36" s="68"/>
      <c r="G36" s="68"/>
      <c r="H36" s="126" t="s">
        <v>27</v>
      </c>
      <c r="I36" s="127" t="s">
        <v>28</v>
      </c>
      <c r="J36" s="128" t="s">
        <v>29</v>
      </c>
      <c r="K36" s="8"/>
    </row>
    <row r="37" spans="1:11" ht="31.5" customHeight="1">
      <c r="A37" s="123"/>
      <c r="B37" s="124"/>
      <c r="C37" s="124"/>
      <c r="D37" s="125"/>
      <c r="E37" s="68"/>
      <c r="F37" s="68"/>
      <c r="G37" s="68"/>
      <c r="H37" s="126"/>
      <c r="I37" s="127"/>
      <c r="J37" s="128"/>
      <c r="K37" s="8"/>
    </row>
    <row r="38" spans="1:11" ht="40.5" customHeight="1">
      <c r="A38" s="123"/>
      <c r="B38" s="124"/>
      <c r="C38" s="124"/>
      <c r="D38" s="125"/>
      <c r="E38" s="129" t="s">
        <v>30</v>
      </c>
      <c r="F38" s="130" t="s">
        <v>31</v>
      </c>
      <c r="G38" s="131" t="s">
        <v>32</v>
      </c>
      <c r="H38" s="126"/>
      <c r="I38" s="127"/>
      <c r="J38" s="128"/>
      <c r="K38" s="8"/>
    </row>
    <row r="39" spans="1:10" ht="24.75" customHeight="1">
      <c r="A39" s="37" t="s">
        <v>41</v>
      </c>
      <c r="B39" s="38">
        <v>26</v>
      </c>
      <c r="C39" s="75">
        <v>610</v>
      </c>
      <c r="D39" s="76"/>
      <c r="E39" s="77">
        <v>600</v>
      </c>
      <c r="F39" s="75">
        <v>850</v>
      </c>
      <c r="G39" s="78"/>
      <c r="H39" s="62">
        <f aca="true" t="shared" si="2" ref="H39:H48">SUM(E39:G39)</f>
        <v>1450</v>
      </c>
      <c r="I39" s="80"/>
      <c r="J39" s="81" t="s">
        <v>38</v>
      </c>
    </row>
    <row r="40" spans="1:10" ht="24.75" customHeight="1">
      <c r="A40" s="37"/>
      <c r="B40" s="57">
        <v>27</v>
      </c>
      <c r="C40" s="51">
        <v>615</v>
      </c>
      <c r="D40" s="52"/>
      <c r="E40" s="53"/>
      <c r="F40" s="51">
        <v>580</v>
      </c>
      <c r="G40" s="54"/>
      <c r="H40" s="62">
        <f t="shared" si="2"/>
        <v>580</v>
      </c>
      <c r="I40" s="55">
        <v>400</v>
      </c>
      <c r="J40" s="56" t="s">
        <v>34</v>
      </c>
    </row>
    <row r="41" spans="1:10" ht="24.75" customHeight="1">
      <c r="A41" s="37"/>
      <c r="B41" s="25">
        <v>28</v>
      </c>
      <c r="C41" s="51">
        <v>569</v>
      </c>
      <c r="D41" s="52"/>
      <c r="E41" s="53"/>
      <c r="F41" s="51"/>
      <c r="G41" s="54">
        <v>560</v>
      </c>
      <c r="H41" s="62">
        <f t="shared" si="2"/>
        <v>560</v>
      </c>
      <c r="I41" s="55"/>
      <c r="J41" s="56" t="s">
        <v>68</v>
      </c>
    </row>
    <row r="42" spans="1:10" ht="24.75" customHeight="1">
      <c r="A42" s="37"/>
      <c r="B42" s="25">
        <v>29</v>
      </c>
      <c r="C42" s="51">
        <v>610</v>
      </c>
      <c r="D42" s="52"/>
      <c r="E42" s="53">
        <v>400</v>
      </c>
      <c r="F42" s="51">
        <v>380</v>
      </c>
      <c r="G42" s="54"/>
      <c r="H42" s="62">
        <f t="shared" si="2"/>
        <v>780</v>
      </c>
      <c r="I42" s="55"/>
      <c r="J42" s="56" t="s">
        <v>38</v>
      </c>
    </row>
    <row r="43" spans="1:10" ht="24.75" customHeight="1">
      <c r="A43" s="37"/>
      <c r="B43" s="25">
        <v>30</v>
      </c>
      <c r="C43" s="51">
        <v>615</v>
      </c>
      <c r="D43" s="52"/>
      <c r="E43" s="53"/>
      <c r="F43" s="51">
        <v>530</v>
      </c>
      <c r="G43" s="54"/>
      <c r="H43" s="62">
        <f t="shared" si="2"/>
        <v>530</v>
      </c>
      <c r="I43" s="55">
        <v>400</v>
      </c>
      <c r="J43" s="56"/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37"/>
      <c r="B47" s="82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83" t="s">
        <v>4</v>
      </c>
      <c r="B49" s="83"/>
      <c r="C49" s="83"/>
      <c r="D49" s="83"/>
      <c r="E49" s="84">
        <f>SUM(E8:E48)</f>
        <v>5300</v>
      </c>
      <c r="F49" s="85"/>
      <c r="G49" s="85"/>
      <c r="H49" s="85"/>
      <c r="I49" s="85"/>
      <c r="J49" s="85"/>
    </row>
    <row r="50" spans="1:10" ht="28.5" customHeight="1">
      <c r="A50" s="83" t="s">
        <v>5</v>
      </c>
      <c r="B50" s="83"/>
      <c r="C50" s="83"/>
      <c r="D50" s="83"/>
      <c r="E50" s="83"/>
      <c r="F50" s="84">
        <f>SUM(F8:F48)</f>
        <v>15580</v>
      </c>
      <c r="G50" s="85"/>
      <c r="H50" s="85"/>
      <c r="I50" s="85"/>
      <c r="J50" s="85"/>
    </row>
    <row r="51" spans="1:10" ht="24.75" customHeight="1">
      <c r="A51" s="83" t="s">
        <v>6</v>
      </c>
      <c r="B51" s="83"/>
      <c r="C51" s="83"/>
      <c r="D51" s="83"/>
      <c r="E51" s="83"/>
      <c r="F51" s="83"/>
      <c r="G51" s="86">
        <f>SUM(G8:G48)</f>
        <v>1680</v>
      </c>
      <c r="H51" s="141"/>
      <c r="I51" s="141"/>
      <c r="J51" s="141"/>
    </row>
    <row r="52" spans="1:10" ht="30" customHeight="1">
      <c r="A52" s="83" t="s">
        <v>7</v>
      </c>
      <c r="B52" s="83"/>
      <c r="C52" s="83"/>
      <c r="D52" s="83"/>
      <c r="E52" s="83"/>
      <c r="F52" s="83"/>
      <c r="G52" s="83"/>
      <c r="H52" s="87">
        <f>SUM(H8:H48)</f>
        <v>22560</v>
      </c>
      <c r="I52" s="85"/>
      <c r="J52" s="85"/>
    </row>
    <row r="53" spans="1:11" ht="24.75" customHeight="1">
      <c r="A53" s="83" t="s">
        <v>43</v>
      </c>
      <c r="B53" s="83"/>
      <c r="C53" s="83"/>
      <c r="D53" s="83"/>
      <c r="E53" s="83"/>
      <c r="F53" s="83"/>
      <c r="G53" s="83"/>
      <c r="H53" s="83"/>
      <c r="I53" s="88">
        <f>SUM(I8:I48)</f>
        <v>3410</v>
      </c>
      <c r="J53" s="85"/>
      <c r="K53" s="89">
        <f>H52+I53</f>
        <v>25970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97" customFormat="1" ht="26.25" customHeight="1">
      <c r="A57" s="90" t="s">
        <v>45</v>
      </c>
      <c r="B57" s="91" t="s">
        <v>24</v>
      </c>
      <c r="C57" s="92" t="s">
        <v>25</v>
      </c>
      <c r="D57" s="93" t="s">
        <v>46</v>
      </c>
      <c r="E57" s="93"/>
      <c r="F57" s="93"/>
      <c r="G57" s="94" t="s">
        <v>47</v>
      </c>
      <c r="H57" s="94"/>
      <c r="I57" s="94"/>
      <c r="J57" s="95" t="s">
        <v>48</v>
      </c>
      <c r="K57" s="95"/>
      <c r="L57" s="95"/>
      <c r="M57" s="91" t="s">
        <v>49</v>
      </c>
      <c r="N57" s="96"/>
    </row>
    <row r="58" spans="1:14" s="97" customFormat="1" ht="55.5" customHeight="1">
      <c r="A58" s="90"/>
      <c r="B58" s="91"/>
      <c r="C58" s="92"/>
      <c r="D58" s="98" t="s">
        <v>50</v>
      </c>
      <c r="E58" s="99" t="s">
        <v>51</v>
      </c>
      <c r="F58" s="100" t="s">
        <v>52</v>
      </c>
      <c r="G58" s="101" t="s">
        <v>50</v>
      </c>
      <c r="H58" s="99" t="s">
        <v>51</v>
      </c>
      <c r="I58" s="102" t="s">
        <v>53</v>
      </c>
      <c r="J58" s="103" t="s">
        <v>50</v>
      </c>
      <c r="K58" s="99" t="s">
        <v>51</v>
      </c>
      <c r="L58" s="104" t="s">
        <v>54</v>
      </c>
      <c r="M58" s="91"/>
      <c r="N58" s="96"/>
    </row>
    <row r="59" spans="1:13" ht="24.75" customHeight="1">
      <c r="A59" s="105">
        <v>1</v>
      </c>
      <c r="B59" s="142">
        <v>618</v>
      </c>
      <c r="C59" s="143"/>
      <c r="D59" s="144">
        <v>12590</v>
      </c>
      <c r="E59" s="145">
        <v>100</v>
      </c>
      <c r="F59" s="146">
        <v>50</v>
      </c>
      <c r="G59" s="147"/>
      <c r="H59" s="146"/>
      <c r="I59" s="148"/>
      <c r="J59" s="145"/>
      <c r="K59" s="146"/>
      <c r="L59" s="149"/>
      <c r="M59" s="142"/>
    </row>
    <row r="60" spans="1:13" ht="24.75" customHeight="1">
      <c r="A60" s="105">
        <v>2</v>
      </c>
      <c r="B60" s="142">
        <v>373</v>
      </c>
      <c r="C60" s="143"/>
      <c r="D60" s="144">
        <v>9020</v>
      </c>
      <c r="E60" s="145">
        <v>100</v>
      </c>
      <c r="F60" s="146">
        <v>50</v>
      </c>
      <c r="G60" s="147"/>
      <c r="H60" s="146"/>
      <c r="I60" s="148"/>
      <c r="J60" s="145"/>
      <c r="K60" s="146"/>
      <c r="L60" s="149"/>
      <c r="M60" s="142"/>
    </row>
    <row r="61" spans="1:13" ht="24.75" customHeight="1">
      <c r="A61" s="105">
        <v>3</v>
      </c>
      <c r="B61" s="142">
        <v>374</v>
      </c>
      <c r="C61" s="143"/>
      <c r="D61" s="144">
        <v>5620</v>
      </c>
      <c r="E61" s="145">
        <v>100</v>
      </c>
      <c r="F61" s="146">
        <v>50</v>
      </c>
      <c r="G61" s="147"/>
      <c r="H61" s="146"/>
      <c r="I61" s="148"/>
      <c r="J61" s="145"/>
      <c r="K61" s="146"/>
      <c r="L61" s="149"/>
      <c r="M61" s="142"/>
    </row>
    <row r="62" spans="1:13" ht="24.75" customHeight="1">
      <c r="A62" s="105">
        <v>4</v>
      </c>
      <c r="B62" s="142">
        <v>373</v>
      </c>
      <c r="C62" s="143"/>
      <c r="D62" s="144">
        <v>7270</v>
      </c>
      <c r="E62" s="145">
        <v>100</v>
      </c>
      <c r="F62" s="146">
        <v>50</v>
      </c>
      <c r="G62" s="147"/>
      <c r="H62" s="146"/>
      <c r="I62" s="148"/>
      <c r="J62" s="145"/>
      <c r="K62" s="146"/>
      <c r="L62" s="149"/>
      <c r="M62" s="142"/>
    </row>
    <row r="63" spans="1:13" ht="24.75" customHeight="1">
      <c r="A63" s="105">
        <v>5</v>
      </c>
      <c r="B63" s="142">
        <v>374</v>
      </c>
      <c r="C63" s="143"/>
      <c r="D63" s="144">
        <v>6860</v>
      </c>
      <c r="E63" s="145">
        <v>100</v>
      </c>
      <c r="F63" s="146">
        <v>50</v>
      </c>
      <c r="G63" s="147"/>
      <c r="H63" s="146"/>
      <c r="I63" s="148"/>
      <c r="J63" s="145"/>
      <c r="K63" s="146"/>
      <c r="L63" s="149"/>
      <c r="M63" s="142"/>
    </row>
    <row r="64" spans="1:13" ht="24.75" customHeight="1">
      <c r="A64" s="105">
        <v>6</v>
      </c>
      <c r="B64" s="142"/>
      <c r="C64" s="143"/>
      <c r="D64" s="144"/>
      <c r="E64" s="145"/>
      <c r="F64" s="146"/>
      <c r="G64" s="147"/>
      <c r="H64" s="146"/>
      <c r="I64" s="148"/>
      <c r="J64" s="145"/>
      <c r="K64" s="146"/>
      <c r="L64" s="149"/>
      <c r="M64" s="142"/>
    </row>
    <row r="65" spans="1:13" ht="24.75" customHeight="1">
      <c r="A65" s="105">
        <v>7</v>
      </c>
      <c r="B65" s="142"/>
      <c r="C65" s="143"/>
      <c r="D65" s="144"/>
      <c r="E65" s="145"/>
      <c r="F65" s="146"/>
      <c r="G65" s="147"/>
      <c r="H65" s="146"/>
      <c r="I65" s="148"/>
      <c r="J65" s="145"/>
      <c r="K65" s="146"/>
      <c r="L65" s="149"/>
      <c r="M65" s="142"/>
    </row>
    <row r="66" spans="1:13" ht="24.75" customHeight="1">
      <c r="A66" s="105">
        <v>8</v>
      </c>
      <c r="B66" s="142"/>
      <c r="C66" s="143"/>
      <c r="D66" s="144"/>
      <c r="E66" s="145"/>
      <c r="F66" s="146"/>
      <c r="G66" s="147"/>
      <c r="H66" s="146"/>
      <c r="I66" s="148"/>
      <c r="J66" s="145"/>
      <c r="K66" s="146"/>
      <c r="L66" s="149"/>
      <c r="M66" s="142"/>
    </row>
    <row r="67" spans="1:13" ht="24.75" customHeight="1">
      <c r="A67" s="105">
        <v>9</v>
      </c>
      <c r="B67" s="142"/>
      <c r="C67" s="143"/>
      <c r="D67" s="144"/>
      <c r="E67" s="145"/>
      <c r="F67" s="146"/>
      <c r="G67" s="147"/>
      <c r="H67" s="146"/>
      <c r="I67" s="148"/>
      <c r="J67" s="145"/>
      <c r="K67" s="146"/>
      <c r="L67" s="149"/>
      <c r="M67" s="142"/>
    </row>
    <row r="68" spans="1:13" ht="24.75" customHeight="1">
      <c r="A68" s="105">
        <v>10</v>
      </c>
      <c r="B68" s="142"/>
      <c r="C68" s="143"/>
      <c r="D68" s="144"/>
      <c r="E68" s="145"/>
      <c r="F68" s="146"/>
      <c r="G68" s="147"/>
      <c r="H68" s="146"/>
      <c r="I68" s="148"/>
      <c r="J68" s="145"/>
      <c r="K68" s="146"/>
      <c r="L68" s="149"/>
      <c r="M68" s="142"/>
    </row>
    <row r="69" spans="1:13" ht="24.75" customHeight="1">
      <c r="A69" s="105">
        <v>11</v>
      </c>
      <c r="B69" s="142"/>
      <c r="C69" s="143"/>
      <c r="D69" s="144"/>
      <c r="E69" s="145"/>
      <c r="F69" s="146"/>
      <c r="G69" s="147"/>
      <c r="H69" s="146"/>
      <c r="I69" s="148"/>
      <c r="J69" s="145"/>
      <c r="K69" s="146"/>
      <c r="L69" s="149"/>
      <c r="M69" s="142"/>
    </row>
    <row r="70" spans="1:13" ht="24.75" customHeight="1">
      <c r="A70" s="105">
        <v>12</v>
      </c>
      <c r="B70" s="142"/>
      <c r="C70" s="143"/>
      <c r="D70" s="144"/>
      <c r="E70" s="145"/>
      <c r="F70" s="146"/>
      <c r="G70" s="147"/>
      <c r="H70" s="146"/>
      <c r="I70" s="148"/>
      <c r="J70" s="145"/>
      <c r="K70" s="146"/>
      <c r="L70" s="149"/>
      <c r="M70" s="142"/>
    </row>
    <row r="71" spans="1:13" ht="24.75" customHeight="1">
      <c r="A71" s="105">
        <v>13</v>
      </c>
      <c r="B71" s="142"/>
      <c r="C71" s="143"/>
      <c r="D71" s="144"/>
      <c r="E71" s="145"/>
      <c r="F71" s="146"/>
      <c r="G71" s="147"/>
      <c r="H71" s="146"/>
      <c r="I71" s="148"/>
      <c r="J71" s="145"/>
      <c r="K71" s="146"/>
      <c r="L71" s="149"/>
      <c r="M71" s="142"/>
    </row>
    <row r="72" spans="1:13" ht="24.75" customHeight="1">
      <c r="A72" s="105">
        <v>14</v>
      </c>
      <c r="B72" s="142"/>
      <c r="C72" s="143"/>
      <c r="D72" s="144"/>
      <c r="E72" s="145"/>
      <c r="F72" s="146"/>
      <c r="G72" s="147"/>
      <c r="H72" s="146"/>
      <c r="I72" s="148"/>
      <c r="J72" s="145"/>
      <c r="K72" s="146"/>
      <c r="L72" s="149"/>
      <c r="M72" s="142"/>
    </row>
    <row r="73" spans="1:13" ht="24.75" customHeight="1">
      <c r="A73" s="105">
        <v>15</v>
      </c>
      <c r="B73" s="142"/>
      <c r="C73" s="143"/>
      <c r="D73" s="144"/>
      <c r="E73" s="145"/>
      <c r="F73" s="146"/>
      <c r="G73" s="147"/>
      <c r="H73" s="146"/>
      <c r="I73" s="148"/>
      <c r="J73" s="145"/>
      <c r="K73" s="146"/>
      <c r="L73" s="149"/>
      <c r="M73" s="142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1">
        <f>(SUM(D59:D73)/1000)+(SUM(G59:G73)/1000)+(SUM(J59:J73)/1000)</f>
        <v>41.36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1">
        <f>(SUM(E59:E73))+(SUM(H59:H73))+(SUM(K59:K73))</f>
        <v>500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1">
        <f>(SUM(F59:F73))+(SUM(I59:I73))+(SUM(L59:L73))</f>
        <v>250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97" customFormat="1" ht="26.25" customHeight="1">
      <c r="A80" s="90" t="s">
        <v>45</v>
      </c>
      <c r="B80" s="91" t="s">
        <v>24</v>
      </c>
      <c r="C80" s="92" t="s">
        <v>25</v>
      </c>
      <c r="D80" s="93" t="s">
        <v>46</v>
      </c>
      <c r="E80" s="93"/>
      <c r="F80" s="93"/>
      <c r="G80" s="94" t="s">
        <v>47</v>
      </c>
      <c r="H80" s="94"/>
      <c r="I80" s="94"/>
      <c r="J80" s="95" t="s">
        <v>48</v>
      </c>
      <c r="K80" s="95"/>
      <c r="L80" s="95"/>
      <c r="M80" s="91" t="s">
        <v>49</v>
      </c>
      <c r="N80" s="96"/>
    </row>
    <row r="81" spans="1:14" s="97" customFormat="1" ht="55.5" customHeight="1">
      <c r="A81" s="90"/>
      <c r="B81" s="91"/>
      <c r="C81" s="92"/>
      <c r="D81" s="98" t="s">
        <v>50</v>
      </c>
      <c r="E81" s="99" t="s">
        <v>51</v>
      </c>
      <c r="F81" s="100" t="s">
        <v>52</v>
      </c>
      <c r="G81" s="101" t="s">
        <v>50</v>
      </c>
      <c r="H81" s="99" t="s">
        <v>51</v>
      </c>
      <c r="I81" s="102" t="s">
        <v>53</v>
      </c>
      <c r="J81" s="103" t="s">
        <v>50</v>
      </c>
      <c r="K81" s="99" t="s">
        <v>51</v>
      </c>
      <c r="L81" s="104" t="s">
        <v>54</v>
      </c>
      <c r="M81" s="91"/>
      <c r="N81" s="96"/>
    </row>
    <row r="82" spans="1:13" ht="24.75" customHeight="1">
      <c r="A82" s="105">
        <v>1</v>
      </c>
      <c r="B82" s="142">
        <v>618</v>
      </c>
      <c r="C82" s="143"/>
      <c r="D82" s="144">
        <v>5040</v>
      </c>
      <c r="E82" s="145">
        <v>57</v>
      </c>
      <c r="F82" s="146">
        <v>28.5</v>
      </c>
      <c r="G82" s="147"/>
      <c r="H82" s="146"/>
      <c r="I82" s="148"/>
      <c r="J82" s="145"/>
      <c r="K82" s="146"/>
      <c r="L82" s="149"/>
      <c r="M82" s="142"/>
    </row>
    <row r="83" spans="1:13" ht="24.75" customHeight="1">
      <c r="A83" s="105">
        <v>2</v>
      </c>
      <c r="B83" s="142">
        <v>373</v>
      </c>
      <c r="C83" s="143"/>
      <c r="D83" s="144">
        <v>4550</v>
      </c>
      <c r="E83" s="145">
        <v>76</v>
      </c>
      <c r="F83" s="146">
        <v>38</v>
      </c>
      <c r="G83" s="147"/>
      <c r="H83" s="146"/>
      <c r="I83" s="148"/>
      <c r="J83" s="145"/>
      <c r="K83" s="146"/>
      <c r="L83" s="149"/>
      <c r="M83" s="142"/>
    </row>
    <row r="84" spans="1:13" ht="24.75" customHeight="1">
      <c r="A84" s="105">
        <v>3</v>
      </c>
      <c r="B84" s="142">
        <v>374</v>
      </c>
      <c r="C84" s="143"/>
      <c r="D84" s="144">
        <v>3910</v>
      </c>
      <c r="E84" s="145">
        <v>82</v>
      </c>
      <c r="F84" s="146">
        <v>41</v>
      </c>
      <c r="G84" s="147"/>
      <c r="H84" s="146"/>
      <c r="I84" s="148"/>
      <c r="J84" s="145"/>
      <c r="K84" s="146"/>
      <c r="L84" s="149"/>
      <c r="M84" s="142"/>
    </row>
    <row r="85" spans="1:13" ht="24.75" customHeight="1">
      <c r="A85" s="105">
        <v>4</v>
      </c>
      <c r="B85" s="142">
        <v>373</v>
      </c>
      <c r="C85" s="143"/>
      <c r="D85" s="144">
        <v>3680</v>
      </c>
      <c r="E85" s="145">
        <v>62</v>
      </c>
      <c r="F85" s="146">
        <v>31</v>
      </c>
      <c r="G85" s="147"/>
      <c r="H85" s="146"/>
      <c r="I85" s="148"/>
      <c r="J85" s="145"/>
      <c r="K85" s="146"/>
      <c r="L85" s="149"/>
      <c r="M85" s="142"/>
    </row>
    <row r="86" spans="1:13" ht="24.75" customHeight="1">
      <c r="A86" s="105">
        <v>5</v>
      </c>
      <c r="B86" s="142">
        <v>618</v>
      </c>
      <c r="C86" s="143"/>
      <c r="D86" s="144">
        <v>5700</v>
      </c>
      <c r="E86" s="145"/>
      <c r="F86" s="146"/>
      <c r="G86" s="147">
        <v>4560</v>
      </c>
      <c r="H86" s="146"/>
      <c r="I86" s="148"/>
      <c r="J86" s="145"/>
      <c r="K86" s="146">
        <v>168</v>
      </c>
      <c r="L86" s="149">
        <v>84</v>
      </c>
      <c r="M86" s="142"/>
    </row>
    <row r="87" spans="1:13" ht="24.75" customHeight="1">
      <c r="A87" s="105">
        <v>6</v>
      </c>
      <c r="B87" s="142">
        <v>374</v>
      </c>
      <c r="C87" s="143"/>
      <c r="D87" s="144">
        <v>3700</v>
      </c>
      <c r="E87" s="145">
        <v>92</v>
      </c>
      <c r="F87" s="146">
        <v>46</v>
      </c>
      <c r="G87" s="147"/>
      <c r="H87" s="146"/>
      <c r="I87" s="148"/>
      <c r="J87" s="145"/>
      <c r="K87" s="146"/>
      <c r="L87" s="149"/>
      <c r="M87" s="142"/>
    </row>
    <row r="88" spans="1:13" ht="24.75" customHeight="1">
      <c r="A88" s="105">
        <v>7</v>
      </c>
      <c r="B88" s="142"/>
      <c r="C88" s="143"/>
      <c r="D88" s="144"/>
      <c r="E88" s="145"/>
      <c r="F88" s="146"/>
      <c r="G88" s="147"/>
      <c r="H88" s="146"/>
      <c r="I88" s="148"/>
      <c r="J88" s="145"/>
      <c r="K88" s="146"/>
      <c r="L88" s="149"/>
      <c r="M88" s="142"/>
    </row>
    <row r="89" spans="1:13" ht="24.75" customHeight="1">
      <c r="A89" s="105">
        <v>8</v>
      </c>
      <c r="B89" s="142"/>
      <c r="C89" s="143"/>
      <c r="D89" s="144"/>
      <c r="E89" s="145"/>
      <c r="F89" s="146"/>
      <c r="G89" s="147"/>
      <c r="H89" s="146"/>
      <c r="I89" s="148"/>
      <c r="J89" s="145"/>
      <c r="K89" s="146"/>
      <c r="L89" s="149"/>
      <c r="M89" s="142"/>
    </row>
    <row r="90" spans="1:13" ht="24.75" customHeight="1">
      <c r="A90" s="105">
        <v>9</v>
      </c>
      <c r="B90" s="142"/>
      <c r="C90" s="143"/>
      <c r="D90" s="144"/>
      <c r="E90" s="145"/>
      <c r="F90" s="146"/>
      <c r="G90" s="147"/>
      <c r="H90" s="146"/>
      <c r="I90" s="148"/>
      <c r="J90" s="145"/>
      <c r="K90" s="146"/>
      <c r="L90" s="149"/>
      <c r="M90" s="142"/>
    </row>
    <row r="91" spans="1:13" ht="24.75" customHeight="1">
      <c r="A91" s="105">
        <v>10</v>
      </c>
      <c r="B91" s="142"/>
      <c r="C91" s="143"/>
      <c r="D91" s="144"/>
      <c r="E91" s="145"/>
      <c r="F91" s="146"/>
      <c r="G91" s="147"/>
      <c r="H91" s="146"/>
      <c r="I91" s="148"/>
      <c r="J91" s="145"/>
      <c r="K91" s="146"/>
      <c r="L91" s="149"/>
      <c r="M91" s="142"/>
    </row>
    <row r="92" spans="1:13" ht="24.75" customHeight="1">
      <c r="A92" s="105">
        <v>11</v>
      </c>
      <c r="B92" s="142"/>
      <c r="C92" s="143"/>
      <c r="D92" s="144"/>
      <c r="E92" s="145"/>
      <c r="F92" s="146"/>
      <c r="G92" s="147"/>
      <c r="H92" s="146"/>
      <c r="I92" s="148"/>
      <c r="J92" s="145"/>
      <c r="K92" s="146"/>
      <c r="L92" s="149"/>
      <c r="M92" s="142"/>
    </row>
    <row r="93" spans="1:13" ht="24.75" customHeight="1">
      <c r="A93" s="105">
        <v>12</v>
      </c>
      <c r="B93" s="142"/>
      <c r="C93" s="143"/>
      <c r="D93" s="144"/>
      <c r="E93" s="145"/>
      <c r="F93" s="146"/>
      <c r="G93" s="147"/>
      <c r="H93" s="146"/>
      <c r="I93" s="148"/>
      <c r="J93" s="145"/>
      <c r="K93" s="146"/>
      <c r="L93" s="149"/>
      <c r="M93" s="142"/>
    </row>
    <row r="94" spans="1:13" ht="24.75" customHeight="1">
      <c r="A94" s="105">
        <v>13</v>
      </c>
      <c r="B94" s="142"/>
      <c r="C94" s="143"/>
      <c r="D94" s="144"/>
      <c r="E94" s="145"/>
      <c r="F94" s="146"/>
      <c r="G94" s="147"/>
      <c r="H94" s="146"/>
      <c r="I94" s="148"/>
      <c r="J94" s="145"/>
      <c r="K94" s="146"/>
      <c r="L94" s="149"/>
      <c r="M94" s="142"/>
    </row>
    <row r="95" spans="1:13" ht="24.75" customHeight="1">
      <c r="A95" s="105">
        <v>14</v>
      </c>
      <c r="B95" s="142"/>
      <c r="C95" s="143"/>
      <c r="D95" s="144"/>
      <c r="E95" s="145"/>
      <c r="F95" s="146"/>
      <c r="G95" s="147"/>
      <c r="H95" s="146"/>
      <c r="I95" s="148"/>
      <c r="J95" s="145"/>
      <c r="K95" s="146"/>
      <c r="L95" s="149"/>
      <c r="M95" s="142"/>
    </row>
    <row r="96" spans="1:13" ht="24.75" customHeight="1">
      <c r="A96" s="105">
        <v>15</v>
      </c>
      <c r="B96" s="142"/>
      <c r="C96" s="143"/>
      <c r="D96" s="144"/>
      <c r="E96" s="145"/>
      <c r="F96" s="146"/>
      <c r="G96" s="147"/>
      <c r="H96" s="146"/>
      <c r="I96" s="148"/>
      <c r="J96" s="145"/>
      <c r="K96" s="146"/>
      <c r="L96" s="149"/>
      <c r="M96" s="142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1">
        <f>(SUM(D82:D96)/1000)+(SUM(G82:G96)/1000)+(SUM(J82:J96)/1000)</f>
        <v>31.139999999999997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1">
        <f>(SUM(E82:E96))+(SUM(H82:H96))+(SUM(K82:K96))</f>
        <v>537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1">
        <f>(SUM(F82:F96))+(SUM(I82:I96))+(SUM(L82:L96))</f>
        <v>268.5</v>
      </c>
    </row>
    <row r="100" spans="1:10" ht="24.75" customHeight="1">
      <c r="A100" s="112"/>
      <c r="B100" s="112"/>
      <c r="C100" s="112"/>
      <c r="D100" s="112"/>
      <c r="E100" s="112"/>
      <c r="F100" s="112"/>
      <c r="G100" s="112"/>
      <c r="H100" s="112"/>
      <c r="I100" s="112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5" customFormat="1" ht="15">
      <c r="A102" s="113" t="s">
        <v>61</v>
      </c>
      <c r="B102" s="113"/>
      <c r="C102" s="113"/>
      <c r="D102" s="113"/>
      <c r="E102" s="114">
        <v>2</v>
      </c>
      <c r="F102" s="115" t="s">
        <v>17</v>
      </c>
    </row>
    <row r="103" spans="1:6" s="115" customFormat="1" ht="23.25" customHeight="1">
      <c r="A103" s="113" t="s">
        <v>62</v>
      </c>
      <c r="B103" s="113"/>
      <c r="C103" s="113"/>
      <c r="D103" s="113"/>
      <c r="E103" s="114">
        <v>28</v>
      </c>
      <c r="F103" s="115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N86" sqref="N86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8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39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39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39"/>
      <c r="J7" s="35"/>
      <c r="K7" s="8"/>
    </row>
    <row r="8" spans="1:11" ht="24.75" customHeight="1">
      <c r="A8" s="37" t="s">
        <v>33</v>
      </c>
      <c r="B8" s="38">
        <v>1</v>
      </c>
      <c r="C8" s="38">
        <v>616</v>
      </c>
      <c r="D8" s="39"/>
      <c r="E8" s="40">
        <v>700</v>
      </c>
      <c r="F8" s="38">
        <v>570</v>
      </c>
      <c r="G8" s="41"/>
      <c r="H8" s="62">
        <f aca="true" t="shared" si="0" ref="H8:H22">SUM(E8:G8)</f>
        <v>1270</v>
      </c>
      <c r="I8" s="43"/>
      <c r="J8" s="44" t="s">
        <v>35</v>
      </c>
      <c r="K8" s="8"/>
    </row>
    <row r="9" spans="1:11" ht="24.75" customHeight="1">
      <c r="A9" s="37"/>
      <c r="B9" s="25">
        <v>2</v>
      </c>
      <c r="C9" s="25">
        <v>615</v>
      </c>
      <c r="D9" s="45"/>
      <c r="E9" s="46"/>
      <c r="F9" s="25">
        <v>640</v>
      </c>
      <c r="G9" s="47"/>
      <c r="H9" s="62">
        <f t="shared" si="0"/>
        <v>640</v>
      </c>
      <c r="I9" s="49"/>
      <c r="J9" s="50" t="s">
        <v>34</v>
      </c>
      <c r="K9" s="8"/>
    </row>
    <row r="10" spans="1:11" ht="24.75" customHeight="1">
      <c r="A10" s="37"/>
      <c r="B10" s="25">
        <v>3</v>
      </c>
      <c r="C10" s="25">
        <v>609</v>
      </c>
      <c r="D10" s="45"/>
      <c r="E10" s="46"/>
      <c r="F10" s="25">
        <v>950</v>
      </c>
      <c r="G10" s="47"/>
      <c r="H10" s="62">
        <f t="shared" si="0"/>
        <v>950</v>
      </c>
      <c r="I10" s="49"/>
      <c r="J10" s="50" t="s">
        <v>34</v>
      </c>
      <c r="K10" s="8"/>
    </row>
    <row r="11" spans="1:11" ht="24.75" customHeight="1">
      <c r="A11" s="37"/>
      <c r="B11" s="25">
        <v>4</v>
      </c>
      <c r="C11" s="25">
        <v>463</v>
      </c>
      <c r="D11" s="45"/>
      <c r="E11" s="46"/>
      <c r="F11" s="25">
        <v>1210</v>
      </c>
      <c r="G11" s="47"/>
      <c r="H11" s="62">
        <f t="shared" si="0"/>
        <v>1210</v>
      </c>
      <c r="I11" s="49"/>
      <c r="J11" s="50" t="s">
        <v>37</v>
      </c>
      <c r="K11" s="8"/>
    </row>
    <row r="12" spans="1:11" ht="24.75" customHeight="1">
      <c r="A12" s="37"/>
      <c r="B12" s="25">
        <v>5</v>
      </c>
      <c r="C12" s="25">
        <v>611</v>
      </c>
      <c r="D12" s="45"/>
      <c r="E12" s="46">
        <v>200</v>
      </c>
      <c r="F12" s="25">
        <v>800</v>
      </c>
      <c r="G12" s="47"/>
      <c r="H12" s="62">
        <f t="shared" si="0"/>
        <v>1000</v>
      </c>
      <c r="I12" s="49"/>
      <c r="J12" s="50" t="s">
        <v>36</v>
      </c>
      <c r="K12" s="8"/>
    </row>
    <row r="13" spans="1:11" ht="24.75" customHeight="1">
      <c r="A13" s="37"/>
      <c r="B13" s="25">
        <v>6</v>
      </c>
      <c r="C13" s="25">
        <v>616</v>
      </c>
      <c r="D13" s="45"/>
      <c r="E13" s="46">
        <v>600</v>
      </c>
      <c r="F13" s="25">
        <v>880</v>
      </c>
      <c r="G13" s="47"/>
      <c r="H13" s="62">
        <f t="shared" si="0"/>
        <v>1480</v>
      </c>
      <c r="I13" s="49"/>
      <c r="J13" s="50" t="s">
        <v>35</v>
      </c>
      <c r="K13" s="8"/>
    </row>
    <row r="14" spans="1:10" ht="24.75" customHeight="1">
      <c r="A14" s="37"/>
      <c r="B14" s="25">
        <v>7</v>
      </c>
      <c r="C14" s="51">
        <v>615</v>
      </c>
      <c r="D14" s="52"/>
      <c r="E14" s="53"/>
      <c r="F14" s="51">
        <v>820</v>
      </c>
      <c r="G14" s="54"/>
      <c r="H14" s="62">
        <f t="shared" si="0"/>
        <v>820</v>
      </c>
      <c r="I14" s="55"/>
      <c r="J14" s="56" t="s">
        <v>34</v>
      </c>
    </row>
    <row r="15" spans="1:10" ht="24.75" customHeight="1">
      <c r="A15" s="37"/>
      <c r="B15" s="25">
        <v>8</v>
      </c>
      <c r="C15" s="51">
        <v>463</v>
      </c>
      <c r="D15" s="52"/>
      <c r="E15" s="53">
        <v>1000</v>
      </c>
      <c r="F15" s="51">
        <v>1140</v>
      </c>
      <c r="G15" s="54"/>
      <c r="H15" s="62">
        <f t="shared" si="0"/>
        <v>2140</v>
      </c>
      <c r="I15" s="55"/>
      <c r="J15" s="56" t="s">
        <v>37</v>
      </c>
    </row>
    <row r="16" spans="1:10" ht="24.75" customHeight="1">
      <c r="A16" s="37"/>
      <c r="B16" s="25">
        <v>9</v>
      </c>
      <c r="C16" s="51">
        <v>609</v>
      </c>
      <c r="D16" s="52"/>
      <c r="E16" s="53"/>
      <c r="F16" s="51">
        <v>1120</v>
      </c>
      <c r="G16" s="54"/>
      <c r="H16" s="62">
        <f t="shared" si="0"/>
        <v>1120</v>
      </c>
      <c r="I16" s="55"/>
      <c r="J16" s="56" t="s">
        <v>34</v>
      </c>
    </row>
    <row r="17" spans="1:10" ht="24.75" customHeight="1">
      <c r="A17" s="37"/>
      <c r="B17" s="25">
        <v>10</v>
      </c>
      <c r="C17" s="51">
        <v>666</v>
      </c>
      <c r="D17" s="52"/>
      <c r="E17" s="53"/>
      <c r="F17" s="51">
        <v>730</v>
      </c>
      <c r="G17" s="54"/>
      <c r="H17" s="62">
        <f t="shared" si="0"/>
        <v>730</v>
      </c>
      <c r="I17" s="55"/>
      <c r="J17" s="56" t="s">
        <v>38</v>
      </c>
    </row>
    <row r="18" spans="1:10" ht="24.75" customHeight="1">
      <c r="A18" s="37"/>
      <c r="B18" s="25">
        <v>11</v>
      </c>
      <c r="C18" s="51">
        <v>611</v>
      </c>
      <c r="D18" s="52"/>
      <c r="E18" s="53"/>
      <c r="F18" s="51">
        <v>640</v>
      </c>
      <c r="G18" s="54"/>
      <c r="H18" s="62">
        <f t="shared" si="0"/>
        <v>640</v>
      </c>
      <c r="I18" s="55"/>
      <c r="J18" s="56" t="s">
        <v>36</v>
      </c>
    </row>
    <row r="19" spans="1:10" ht="24.75" customHeight="1">
      <c r="A19" s="37"/>
      <c r="B19" s="25">
        <v>12</v>
      </c>
      <c r="C19" s="51"/>
      <c r="D19" s="52"/>
      <c r="E19" s="53"/>
      <c r="F19" s="51"/>
      <c r="G19" s="54"/>
      <c r="H19" s="62">
        <f t="shared" si="0"/>
        <v>0</v>
      </c>
      <c r="I19" s="55"/>
      <c r="J19" s="56"/>
    </row>
    <row r="20" spans="1:10" ht="24.75" customHeight="1">
      <c r="A20" s="37"/>
      <c r="B20" s="25">
        <v>13</v>
      </c>
      <c r="C20" s="51"/>
      <c r="D20" s="52"/>
      <c r="E20" s="53"/>
      <c r="F20" s="51"/>
      <c r="G20" s="54"/>
      <c r="H20" s="62">
        <f t="shared" si="0"/>
        <v>0</v>
      </c>
      <c r="I20" s="55"/>
      <c r="J20" s="56"/>
    </row>
    <row r="21" spans="1:10" ht="24.75" customHeight="1">
      <c r="A21" s="37"/>
      <c r="B21" s="25">
        <v>14</v>
      </c>
      <c r="C21" s="51"/>
      <c r="D21" s="52"/>
      <c r="E21" s="53"/>
      <c r="F21" s="51"/>
      <c r="G21" s="54"/>
      <c r="H21" s="62">
        <f t="shared" si="0"/>
        <v>0</v>
      </c>
      <c r="I21" s="55"/>
      <c r="J21" s="56"/>
    </row>
    <row r="22" spans="1:10" ht="24.75" customHeight="1">
      <c r="A22" s="37"/>
      <c r="B22" s="57">
        <v>15</v>
      </c>
      <c r="C22" s="58"/>
      <c r="D22" s="59"/>
      <c r="E22" s="60"/>
      <c r="F22" s="58"/>
      <c r="G22" s="61"/>
      <c r="H22" s="140">
        <f t="shared" si="0"/>
        <v>0</v>
      </c>
      <c r="I22" s="63"/>
      <c r="J22" s="64"/>
    </row>
    <row r="23" spans="1:11" ht="31.5" customHeight="1">
      <c r="A23" s="123" t="s">
        <v>22</v>
      </c>
      <c r="B23" s="124" t="s">
        <v>23</v>
      </c>
      <c r="C23" s="124" t="s">
        <v>24</v>
      </c>
      <c r="D23" s="125" t="s">
        <v>25</v>
      </c>
      <c r="E23" s="68" t="s">
        <v>26</v>
      </c>
      <c r="F23" s="68"/>
      <c r="G23" s="68"/>
      <c r="H23" s="126" t="s">
        <v>27</v>
      </c>
      <c r="I23" s="127" t="s">
        <v>28</v>
      </c>
      <c r="J23" s="128" t="s">
        <v>29</v>
      </c>
      <c r="K23" s="8"/>
    </row>
    <row r="24" spans="1:11" ht="31.5" customHeight="1">
      <c r="A24" s="123"/>
      <c r="B24" s="124"/>
      <c r="C24" s="124"/>
      <c r="D24" s="125"/>
      <c r="E24" s="68"/>
      <c r="F24" s="68"/>
      <c r="G24" s="68"/>
      <c r="H24" s="126"/>
      <c r="I24" s="127"/>
      <c r="J24" s="128"/>
      <c r="K24" s="8"/>
    </row>
    <row r="25" spans="1:11" ht="40.5" customHeight="1">
      <c r="A25" s="123"/>
      <c r="B25" s="124"/>
      <c r="C25" s="124"/>
      <c r="D25" s="125"/>
      <c r="E25" s="129" t="s">
        <v>30</v>
      </c>
      <c r="F25" s="130" t="s">
        <v>31</v>
      </c>
      <c r="G25" s="131" t="s">
        <v>32</v>
      </c>
      <c r="H25" s="126"/>
      <c r="I25" s="127"/>
      <c r="J25" s="128"/>
      <c r="K25" s="8"/>
    </row>
    <row r="26" spans="1:10" ht="24.75" customHeight="1">
      <c r="A26" s="37" t="s">
        <v>40</v>
      </c>
      <c r="B26" s="38">
        <v>16</v>
      </c>
      <c r="C26" s="75">
        <v>610</v>
      </c>
      <c r="D26" s="76"/>
      <c r="E26" s="77">
        <v>500</v>
      </c>
      <c r="F26" s="75">
        <v>1560</v>
      </c>
      <c r="G26" s="78"/>
      <c r="H26" s="62">
        <f aca="true" t="shared" si="1" ref="H26:H35">SUM(E26:G26)</f>
        <v>2060</v>
      </c>
      <c r="I26" s="80"/>
      <c r="J26" s="81" t="s">
        <v>38</v>
      </c>
    </row>
    <row r="27" spans="1:10" ht="24.75" customHeight="1">
      <c r="A27" s="37"/>
      <c r="B27" s="57">
        <v>17</v>
      </c>
      <c r="C27" s="51">
        <v>609</v>
      </c>
      <c r="D27" s="52"/>
      <c r="E27" s="53">
        <v>500</v>
      </c>
      <c r="F27" s="51">
        <v>400</v>
      </c>
      <c r="G27" s="54">
        <v>250</v>
      </c>
      <c r="H27" s="62">
        <f t="shared" si="1"/>
        <v>1150</v>
      </c>
      <c r="I27" s="55"/>
      <c r="J27" s="56" t="s">
        <v>34</v>
      </c>
    </row>
    <row r="28" spans="1:10" ht="24.75" customHeight="1">
      <c r="A28" s="37"/>
      <c r="B28" s="25">
        <v>18</v>
      </c>
      <c r="C28" s="51">
        <v>615</v>
      </c>
      <c r="D28" s="52"/>
      <c r="E28" s="53">
        <v>500</v>
      </c>
      <c r="F28" s="51">
        <v>100</v>
      </c>
      <c r="G28" s="54"/>
      <c r="H28" s="62">
        <f t="shared" si="1"/>
        <v>600</v>
      </c>
      <c r="I28" s="55">
        <v>70</v>
      </c>
      <c r="J28" s="56" t="s">
        <v>35</v>
      </c>
    </row>
    <row r="29" spans="1:10" ht="24.75" customHeight="1">
      <c r="A29" s="37"/>
      <c r="B29" s="25">
        <v>19</v>
      </c>
      <c r="C29" s="51">
        <v>610</v>
      </c>
      <c r="D29" s="52"/>
      <c r="E29" s="53"/>
      <c r="F29" s="51">
        <v>610</v>
      </c>
      <c r="G29" s="54"/>
      <c r="H29" s="62">
        <f t="shared" si="1"/>
        <v>610</v>
      </c>
      <c r="I29" s="55">
        <v>500</v>
      </c>
      <c r="J29" s="56" t="s">
        <v>38</v>
      </c>
    </row>
    <row r="30" spans="1:10" ht="24.75" customHeight="1">
      <c r="A30" s="37"/>
      <c r="B30" s="25">
        <v>20</v>
      </c>
      <c r="C30" s="51">
        <v>615</v>
      </c>
      <c r="D30" s="52"/>
      <c r="E30" s="53">
        <v>300</v>
      </c>
      <c r="F30" s="51">
        <v>200</v>
      </c>
      <c r="G30" s="54">
        <v>90</v>
      </c>
      <c r="H30" s="62">
        <f t="shared" si="1"/>
        <v>590</v>
      </c>
      <c r="I30" s="55">
        <v>200</v>
      </c>
      <c r="J30" s="56" t="s">
        <v>35</v>
      </c>
    </row>
    <row r="31" spans="1:10" ht="24.75" customHeight="1">
      <c r="A31" s="37"/>
      <c r="B31" s="25">
        <v>21</v>
      </c>
      <c r="C31" s="51">
        <v>609</v>
      </c>
      <c r="D31" s="52"/>
      <c r="E31" s="53">
        <v>600</v>
      </c>
      <c r="F31" s="51">
        <v>400</v>
      </c>
      <c r="G31" s="54">
        <v>170</v>
      </c>
      <c r="H31" s="62">
        <f t="shared" si="1"/>
        <v>1170</v>
      </c>
      <c r="I31" s="55"/>
      <c r="J31" s="56" t="s">
        <v>34</v>
      </c>
    </row>
    <row r="32" spans="1:10" ht="24.75" customHeight="1">
      <c r="A32" s="37"/>
      <c r="B32" s="25">
        <v>22</v>
      </c>
      <c r="C32" s="51"/>
      <c r="D32" s="52"/>
      <c r="E32" s="53"/>
      <c r="F32" s="51"/>
      <c r="G32" s="54"/>
      <c r="H32" s="62">
        <f t="shared" si="1"/>
        <v>0</v>
      </c>
      <c r="I32" s="55"/>
      <c r="J32" s="56"/>
    </row>
    <row r="33" spans="1:10" ht="24.75" customHeight="1">
      <c r="A33" s="37"/>
      <c r="B33" s="25">
        <v>23</v>
      </c>
      <c r="C33" s="51"/>
      <c r="D33" s="52"/>
      <c r="E33" s="53"/>
      <c r="F33" s="51"/>
      <c r="G33" s="54"/>
      <c r="H33" s="62">
        <f t="shared" si="1"/>
        <v>0</v>
      </c>
      <c r="I33" s="55"/>
      <c r="J33" s="56"/>
    </row>
    <row r="34" spans="1:10" ht="24.75" customHeight="1">
      <c r="A34" s="37"/>
      <c r="B34" s="25">
        <v>24</v>
      </c>
      <c r="C34" s="51"/>
      <c r="D34" s="52"/>
      <c r="E34" s="53"/>
      <c r="F34" s="51"/>
      <c r="G34" s="54"/>
      <c r="H34" s="62">
        <f t="shared" si="1"/>
        <v>0</v>
      </c>
      <c r="I34" s="55"/>
      <c r="J34" s="56"/>
    </row>
    <row r="35" spans="1:10" ht="24.75" customHeight="1">
      <c r="A35" s="37"/>
      <c r="B35" s="57">
        <v>25</v>
      </c>
      <c r="C35" s="58"/>
      <c r="D35" s="59"/>
      <c r="E35" s="60"/>
      <c r="F35" s="58"/>
      <c r="G35" s="61"/>
      <c r="H35" s="140">
        <f t="shared" si="1"/>
        <v>0</v>
      </c>
      <c r="I35" s="63"/>
      <c r="J35" s="64"/>
    </row>
    <row r="36" spans="1:11" ht="31.5" customHeight="1">
      <c r="A36" s="123" t="s">
        <v>22</v>
      </c>
      <c r="B36" s="124" t="s">
        <v>65</v>
      </c>
      <c r="C36" s="124" t="s">
        <v>24</v>
      </c>
      <c r="D36" s="125" t="s">
        <v>25</v>
      </c>
      <c r="E36" s="68" t="s">
        <v>26</v>
      </c>
      <c r="F36" s="68"/>
      <c r="G36" s="68"/>
      <c r="H36" s="126" t="s">
        <v>27</v>
      </c>
      <c r="I36" s="127" t="s">
        <v>28</v>
      </c>
      <c r="J36" s="128" t="s">
        <v>29</v>
      </c>
      <c r="K36" s="8"/>
    </row>
    <row r="37" spans="1:11" ht="31.5" customHeight="1">
      <c r="A37" s="123"/>
      <c r="B37" s="124"/>
      <c r="C37" s="124"/>
      <c r="D37" s="125"/>
      <c r="E37" s="68"/>
      <c r="F37" s="68"/>
      <c r="G37" s="68"/>
      <c r="H37" s="126"/>
      <c r="I37" s="127"/>
      <c r="J37" s="128"/>
      <c r="K37" s="8"/>
    </row>
    <row r="38" spans="1:11" ht="40.5" customHeight="1">
      <c r="A38" s="123"/>
      <c r="B38" s="124"/>
      <c r="C38" s="124"/>
      <c r="D38" s="125"/>
      <c r="E38" s="129" t="s">
        <v>30</v>
      </c>
      <c r="F38" s="130" t="s">
        <v>31</v>
      </c>
      <c r="G38" s="131" t="s">
        <v>32</v>
      </c>
      <c r="H38" s="126"/>
      <c r="I38" s="127"/>
      <c r="J38" s="128"/>
      <c r="K38" s="8"/>
    </row>
    <row r="39" spans="1:10" ht="24.75" customHeight="1">
      <c r="A39" s="37" t="s">
        <v>41</v>
      </c>
      <c r="B39" s="38">
        <v>26</v>
      </c>
      <c r="C39" s="75">
        <v>615</v>
      </c>
      <c r="D39" s="76"/>
      <c r="E39" s="77"/>
      <c r="F39" s="75">
        <v>700</v>
      </c>
      <c r="G39" s="78"/>
      <c r="H39" s="62">
        <f aca="true" t="shared" si="2" ref="H39:H48">SUM(E39:G39)</f>
        <v>700</v>
      </c>
      <c r="I39" s="80">
        <v>140</v>
      </c>
      <c r="J39" s="81" t="s">
        <v>34</v>
      </c>
    </row>
    <row r="40" spans="1:10" ht="24.75" customHeight="1">
      <c r="A40" s="37"/>
      <c r="B40" s="57">
        <v>27</v>
      </c>
      <c r="C40" s="51">
        <v>610</v>
      </c>
      <c r="D40" s="52"/>
      <c r="E40" s="53"/>
      <c r="F40" s="51">
        <v>670</v>
      </c>
      <c r="G40" s="54"/>
      <c r="H40" s="62">
        <f t="shared" si="2"/>
        <v>670</v>
      </c>
      <c r="I40" s="55"/>
      <c r="J40" s="56" t="s">
        <v>38</v>
      </c>
    </row>
    <row r="41" spans="1:10" ht="24.75" customHeight="1">
      <c r="A41" s="37"/>
      <c r="B41" s="25">
        <v>28</v>
      </c>
      <c r="C41" s="51">
        <v>615</v>
      </c>
      <c r="D41" s="52"/>
      <c r="E41" s="53"/>
      <c r="F41" s="51">
        <v>960</v>
      </c>
      <c r="G41" s="54"/>
      <c r="H41" s="62">
        <f t="shared" si="2"/>
        <v>960</v>
      </c>
      <c r="I41" s="55"/>
      <c r="J41" s="56" t="s">
        <v>34</v>
      </c>
    </row>
    <row r="42" spans="1:10" ht="24.75" customHeight="1">
      <c r="A42" s="37"/>
      <c r="B42" s="25">
        <v>29</v>
      </c>
      <c r="C42" s="51"/>
      <c r="D42" s="52"/>
      <c r="E42" s="53"/>
      <c r="F42" s="51"/>
      <c r="G42" s="54"/>
      <c r="H42" s="62">
        <f t="shared" si="2"/>
        <v>0</v>
      </c>
      <c r="I42" s="55"/>
      <c r="J42" s="56"/>
    </row>
    <row r="43" spans="1:10" ht="24.75" customHeight="1">
      <c r="A43" s="37"/>
      <c r="B43" s="25">
        <v>30</v>
      </c>
      <c r="C43" s="51"/>
      <c r="D43" s="52"/>
      <c r="E43" s="53"/>
      <c r="F43" s="51"/>
      <c r="G43" s="54"/>
      <c r="H43" s="62">
        <f t="shared" si="2"/>
        <v>0</v>
      </c>
      <c r="I43" s="55"/>
      <c r="J43" s="56"/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37"/>
      <c r="B47" s="82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83" t="s">
        <v>4</v>
      </c>
      <c r="B49" s="83"/>
      <c r="C49" s="83"/>
      <c r="D49" s="83"/>
      <c r="E49" s="84">
        <f>SUM(E8:E48)</f>
        <v>4900</v>
      </c>
      <c r="F49" s="85"/>
      <c r="G49" s="85"/>
      <c r="H49" s="85"/>
      <c r="I49" s="85"/>
      <c r="J49" s="85"/>
    </row>
    <row r="50" spans="1:10" ht="28.5" customHeight="1">
      <c r="A50" s="83" t="s">
        <v>5</v>
      </c>
      <c r="B50" s="83"/>
      <c r="C50" s="83"/>
      <c r="D50" s="83"/>
      <c r="E50" s="83"/>
      <c r="F50" s="84">
        <f>SUM(F8:F48)</f>
        <v>15100</v>
      </c>
      <c r="G50" s="85"/>
      <c r="H50" s="85"/>
      <c r="I50" s="85"/>
      <c r="J50" s="85"/>
    </row>
    <row r="51" spans="1:10" ht="24.75" customHeight="1">
      <c r="A51" s="83" t="s">
        <v>6</v>
      </c>
      <c r="B51" s="83"/>
      <c r="C51" s="83"/>
      <c r="D51" s="83"/>
      <c r="E51" s="83"/>
      <c r="F51" s="83"/>
      <c r="G51" s="86">
        <f>SUM(G8:G48)</f>
        <v>510</v>
      </c>
      <c r="H51" s="141"/>
      <c r="I51" s="141"/>
      <c r="J51" s="141"/>
    </row>
    <row r="52" spans="1:10" ht="30" customHeight="1">
      <c r="A52" s="83" t="s">
        <v>7</v>
      </c>
      <c r="B52" s="83"/>
      <c r="C52" s="83"/>
      <c r="D52" s="83"/>
      <c r="E52" s="83"/>
      <c r="F52" s="83"/>
      <c r="G52" s="83"/>
      <c r="H52" s="87">
        <f>SUM(H8:H48)</f>
        <v>20510</v>
      </c>
      <c r="I52" s="85"/>
      <c r="J52" s="85"/>
    </row>
    <row r="53" spans="1:11" ht="24.75" customHeight="1">
      <c r="A53" s="83" t="s">
        <v>43</v>
      </c>
      <c r="B53" s="83"/>
      <c r="C53" s="83"/>
      <c r="D53" s="83"/>
      <c r="E53" s="83"/>
      <c r="F53" s="83"/>
      <c r="G53" s="83"/>
      <c r="H53" s="83"/>
      <c r="I53" s="88">
        <f>SUM(I8:I48)</f>
        <v>910</v>
      </c>
      <c r="J53" s="85"/>
      <c r="K53" s="89">
        <f>H52+I53</f>
        <v>21420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97" customFormat="1" ht="26.25" customHeight="1">
      <c r="A57" s="90" t="s">
        <v>45</v>
      </c>
      <c r="B57" s="91" t="s">
        <v>24</v>
      </c>
      <c r="C57" s="92" t="s">
        <v>25</v>
      </c>
      <c r="D57" s="93" t="s">
        <v>46</v>
      </c>
      <c r="E57" s="93"/>
      <c r="F57" s="93"/>
      <c r="G57" s="94" t="s">
        <v>47</v>
      </c>
      <c r="H57" s="94"/>
      <c r="I57" s="94"/>
      <c r="J57" s="95" t="s">
        <v>48</v>
      </c>
      <c r="K57" s="95"/>
      <c r="L57" s="95"/>
      <c r="M57" s="91" t="s">
        <v>49</v>
      </c>
      <c r="N57" s="96"/>
    </row>
    <row r="58" spans="1:14" s="97" customFormat="1" ht="55.5" customHeight="1">
      <c r="A58" s="90"/>
      <c r="B58" s="91"/>
      <c r="C58" s="92"/>
      <c r="D58" s="98" t="s">
        <v>50</v>
      </c>
      <c r="E58" s="99" t="s">
        <v>51</v>
      </c>
      <c r="F58" s="100" t="s">
        <v>52</v>
      </c>
      <c r="G58" s="101" t="s">
        <v>50</v>
      </c>
      <c r="H58" s="99" t="s">
        <v>51</v>
      </c>
      <c r="I58" s="102" t="s">
        <v>53</v>
      </c>
      <c r="J58" s="103" t="s">
        <v>50</v>
      </c>
      <c r="K58" s="99" t="s">
        <v>51</v>
      </c>
      <c r="L58" s="104" t="s">
        <v>54</v>
      </c>
      <c r="M58" s="91"/>
      <c r="N58" s="96"/>
    </row>
    <row r="59" spans="1:13" ht="24.75" customHeight="1">
      <c r="A59" s="105">
        <v>1</v>
      </c>
      <c r="B59" s="142">
        <v>618</v>
      </c>
      <c r="C59" s="143"/>
      <c r="D59" s="144">
        <v>12160</v>
      </c>
      <c r="E59" s="145">
        <v>100</v>
      </c>
      <c r="F59" s="146">
        <v>50</v>
      </c>
      <c r="G59" s="147"/>
      <c r="H59" s="146"/>
      <c r="I59" s="148"/>
      <c r="J59" s="145"/>
      <c r="K59" s="146"/>
      <c r="L59" s="149"/>
      <c r="M59" s="142"/>
    </row>
    <row r="60" spans="1:13" ht="24.75" customHeight="1">
      <c r="A60" s="105">
        <v>2</v>
      </c>
      <c r="B60" s="142">
        <v>374</v>
      </c>
      <c r="C60" s="143"/>
      <c r="D60" s="144">
        <v>8390</v>
      </c>
      <c r="E60" s="145">
        <v>100</v>
      </c>
      <c r="F60" s="146">
        <v>50</v>
      </c>
      <c r="G60" s="147">
        <v>6450</v>
      </c>
      <c r="H60" s="146">
        <v>103</v>
      </c>
      <c r="I60" s="148">
        <v>51.5</v>
      </c>
      <c r="J60" s="145"/>
      <c r="K60" s="146"/>
      <c r="L60" s="149"/>
      <c r="M60" s="142"/>
    </row>
    <row r="61" spans="1:13" ht="24.75" customHeight="1">
      <c r="A61" s="105">
        <v>3</v>
      </c>
      <c r="B61" s="142">
        <v>618</v>
      </c>
      <c r="C61" s="143"/>
      <c r="D61" s="144">
        <v>11710</v>
      </c>
      <c r="E61" s="145">
        <v>100</v>
      </c>
      <c r="F61" s="146">
        <v>50</v>
      </c>
      <c r="G61" s="147"/>
      <c r="H61" s="146"/>
      <c r="I61" s="148"/>
      <c r="J61" s="145"/>
      <c r="K61" s="146"/>
      <c r="L61" s="149"/>
      <c r="M61" s="142"/>
    </row>
    <row r="62" spans="1:13" ht="24.75" customHeight="1">
      <c r="A62" s="105">
        <v>4</v>
      </c>
      <c r="B62" s="142">
        <v>374</v>
      </c>
      <c r="C62" s="143"/>
      <c r="D62" s="144">
        <v>4630</v>
      </c>
      <c r="E62" s="145">
        <v>100</v>
      </c>
      <c r="F62" s="146">
        <v>50</v>
      </c>
      <c r="G62" s="147"/>
      <c r="H62" s="146"/>
      <c r="I62" s="148"/>
      <c r="J62" s="145"/>
      <c r="K62" s="146"/>
      <c r="L62" s="149"/>
      <c r="M62" s="142"/>
    </row>
    <row r="63" spans="1:13" ht="24.75" customHeight="1">
      <c r="A63" s="105">
        <v>5</v>
      </c>
      <c r="B63" s="142"/>
      <c r="C63" s="143"/>
      <c r="D63" s="144"/>
      <c r="E63" s="145"/>
      <c r="F63" s="146"/>
      <c r="G63" s="147"/>
      <c r="H63" s="146"/>
      <c r="I63" s="148"/>
      <c r="J63" s="145"/>
      <c r="K63" s="146"/>
      <c r="L63" s="149"/>
      <c r="M63" s="142"/>
    </row>
    <row r="64" spans="1:13" ht="24.75" customHeight="1">
      <c r="A64" s="105">
        <v>6</v>
      </c>
      <c r="B64" s="142"/>
      <c r="C64" s="143"/>
      <c r="D64" s="144"/>
      <c r="E64" s="145"/>
      <c r="F64" s="146"/>
      <c r="G64" s="147"/>
      <c r="H64" s="146"/>
      <c r="I64" s="148"/>
      <c r="J64" s="145"/>
      <c r="K64" s="146"/>
      <c r="L64" s="149"/>
      <c r="M64" s="142"/>
    </row>
    <row r="65" spans="1:13" ht="24.75" customHeight="1">
      <c r="A65" s="105">
        <v>7</v>
      </c>
      <c r="B65" s="142"/>
      <c r="C65" s="143"/>
      <c r="D65" s="144"/>
      <c r="E65" s="145"/>
      <c r="F65" s="146"/>
      <c r="G65" s="147"/>
      <c r="H65" s="146"/>
      <c r="I65" s="148"/>
      <c r="J65" s="145"/>
      <c r="K65" s="146"/>
      <c r="L65" s="149"/>
      <c r="M65" s="142"/>
    </row>
    <row r="66" spans="1:13" ht="24.75" customHeight="1">
      <c r="A66" s="105">
        <v>8</v>
      </c>
      <c r="B66" s="142"/>
      <c r="C66" s="143"/>
      <c r="D66" s="144"/>
      <c r="E66" s="145"/>
      <c r="F66" s="146"/>
      <c r="G66" s="147"/>
      <c r="H66" s="146"/>
      <c r="I66" s="148"/>
      <c r="J66" s="145"/>
      <c r="K66" s="146"/>
      <c r="L66" s="149"/>
      <c r="M66" s="142"/>
    </row>
    <row r="67" spans="1:13" ht="24.75" customHeight="1">
      <c r="A67" s="105">
        <v>9</v>
      </c>
      <c r="B67" s="142"/>
      <c r="C67" s="143"/>
      <c r="D67" s="144"/>
      <c r="E67" s="145"/>
      <c r="F67" s="146"/>
      <c r="G67" s="147"/>
      <c r="H67" s="146"/>
      <c r="I67" s="148"/>
      <c r="J67" s="145"/>
      <c r="K67" s="146"/>
      <c r="L67" s="149"/>
      <c r="M67" s="142"/>
    </row>
    <row r="68" spans="1:13" ht="24.75" customHeight="1">
      <c r="A68" s="105">
        <v>10</v>
      </c>
      <c r="B68" s="142"/>
      <c r="C68" s="143"/>
      <c r="D68" s="144"/>
      <c r="E68" s="145"/>
      <c r="F68" s="146"/>
      <c r="G68" s="147"/>
      <c r="H68" s="146"/>
      <c r="I68" s="148"/>
      <c r="J68" s="145"/>
      <c r="K68" s="146"/>
      <c r="L68" s="149"/>
      <c r="M68" s="142"/>
    </row>
    <row r="69" spans="1:13" ht="24.75" customHeight="1">
      <c r="A69" s="105">
        <v>11</v>
      </c>
      <c r="B69" s="142"/>
      <c r="C69" s="143"/>
      <c r="D69" s="144"/>
      <c r="E69" s="145"/>
      <c r="F69" s="146"/>
      <c r="G69" s="147"/>
      <c r="H69" s="146"/>
      <c r="I69" s="148"/>
      <c r="J69" s="145"/>
      <c r="K69" s="146"/>
      <c r="L69" s="149"/>
      <c r="M69" s="142"/>
    </row>
    <row r="70" spans="1:13" ht="24.75" customHeight="1">
      <c r="A70" s="105">
        <v>12</v>
      </c>
      <c r="B70" s="142"/>
      <c r="C70" s="143"/>
      <c r="D70" s="144"/>
      <c r="E70" s="145"/>
      <c r="F70" s="146"/>
      <c r="G70" s="147"/>
      <c r="H70" s="146"/>
      <c r="I70" s="148"/>
      <c r="J70" s="145"/>
      <c r="K70" s="146"/>
      <c r="L70" s="149"/>
      <c r="M70" s="142"/>
    </row>
    <row r="71" spans="1:13" ht="24.75" customHeight="1">
      <c r="A71" s="105">
        <v>13</v>
      </c>
      <c r="B71" s="142"/>
      <c r="C71" s="143"/>
      <c r="D71" s="144"/>
      <c r="E71" s="145"/>
      <c r="F71" s="146"/>
      <c r="G71" s="147"/>
      <c r="H71" s="146"/>
      <c r="I71" s="148"/>
      <c r="J71" s="145"/>
      <c r="K71" s="146"/>
      <c r="L71" s="149"/>
      <c r="M71" s="142"/>
    </row>
    <row r="72" spans="1:13" ht="24.75" customHeight="1">
      <c r="A72" s="105">
        <v>14</v>
      </c>
      <c r="B72" s="142"/>
      <c r="C72" s="143"/>
      <c r="D72" s="144"/>
      <c r="E72" s="145"/>
      <c r="F72" s="146"/>
      <c r="G72" s="147"/>
      <c r="H72" s="146"/>
      <c r="I72" s="148"/>
      <c r="J72" s="145"/>
      <c r="K72" s="146"/>
      <c r="L72" s="149"/>
      <c r="M72" s="142"/>
    </row>
    <row r="73" spans="1:13" ht="24.75" customHeight="1">
      <c r="A73" s="105">
        <v>15</v>
      </c>
      <c r="B73" s="142"/>
      <c r="C73" s="143"/>
      <c r="D73" s="144"/>
      <c r="E73" s="145"/>
      <c r="F73" s="146"/>
      <c r="G73" s="147"/>
      <c r="H73" s="146"/>
      <c r="I73" s="148"/>
      <c r="J73" s="145"/>
      <c r="K73" s="146"/>
      <c r="L73" s="149"/>
      <c r="M73" s="142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1">
        <f>(SUM(D59:D73)/1000)+(SUM(G59:G73)/1000)+(SUM(J59:J73)/1000)</f>
        <v>43.34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1">
        <f>(SUM(E59:E73))+(SUM(H59:H73))+(SUM(K59:K73))</f>
        <v>503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1">
        <f>(SUM(F59:F73))+(SUM(I59:I73))+(SUM(L59:L73))</f>
        <v>251.5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97" customFormat="1" ht="26.25" customHeight="1">
      <c r="A80" s="90" t="s">
        <v>45</v>
      </c>
      <c r="B80" s="91" t="s">
        <v>24</v>
      </c>
      <c r="C80" s="92" t="s">
        <v>25</v>
      </c>
      <c r="D80" s="93" t="s">
        <v>46</v>
      </c>
      <c r="E80" s="93"/>
      <c r="F80" s="93"/>
      <c r="G80" s="94" t="s">
        <v>47</v>
      </c>
      <c r="H80" s="94"/>
      <c r="I80" s="94"/>
      <c r="J80" s="95" t="s">
        <v>48</v>
      </c>
      <c r="K80" s="95"/>
      <c r="L80" s="95"/>
      <c r="M80" s="91" t="s">
        <v>49</v>
      </c>
      <c r="N80" s="96"/>
    </row>
    <row r="81" spans="1:14" s="97" customFormat="1" ht="55.5" customHeight="1">
      <c r="A81" s="90"/>
      <c r="B81" s="91"/>
      <c r="C81" s="92"/>
      <c r="D81" s="98" t="s">
        <v>50</v>
      </c>
      <c r="E81" s="99" t="s">
        <v>51</v>
      </c>
      <c r="F81" s="100" t="s">
        <v>52</v>
      </c>
      <c r="G81" s="101" t="s">
        <v>50</v>
      </c>
      <c r="H81" s="99" t="s">
        <v>51</v>
      </c>
      <c r="I81" s="102" t="s">
        <v>53</v>
      </c>
      <c r="J81" s="103" t="s">
        <v>50</v>
      </c>
      <c r="K81" s="99" t="s">
        <v>51</v>
      </c>
      <c r="L81" s="104" t="s">
        <v>54</v>
      </c>
      <c r="M81" s="91"/>
      <c r="N81" s="96"/>
    </row>
    <row r="82" spans="1:13" ht="24.75" customHeight="1">
      <c r="A82" s="105">
        <v>1</v>
      </c>
      <c r="B82" s="142">
        <v>618</v>
      </c>
      <c r="C82" s="143"/>
      <c r="D82" s="144">
        <v>4160</v>
      </c>
      <c r="E82" s="145">
        <v>83</v>
      </c>
      <c r="F82" s="146">
        <v>41.5</v>
      </c>
      <c r="G82" s="147"/>
      <c r="H82" s="146"/>
      <c r="I82" s="148"/>
      <c r="J82" s="145"/>
      <c r="K82" s="146"/>
      <c r="L82" s="149"/>
      <c r="M82" s="142"/>
    </row>
    <row r="83" spans="1:13" ht="24.75" customHeight="1">
      <c r="A83" s="105">
        <v>2</v>
      </c>
      <c r="B83" s="142">
        <v>373</v>
      </c>
      <c r="C83" s="143"/>
      <c r="D83" s="144">
        <v>4520</v>
      </c>
      <c r="E83" s="145"/>
      <c r="F83" s="146"/>
      <c r="G83" s="147">
        <v>2610</v>
      </c>
      <c r="H83" s="146"/>
      <c r="I83" s="148"/>
      <c r="J83" s="145"/>
      <c r="K83" s="146">
        <v>140</v>
      </c>
      <c r="L83" s="149">
        <v>70</v>
      </c>
      <c r="M83" s="142"/>
    </row>
    <row r="84" spans="1:13" ht="24.75" customHeight="1">
      <c r="A84" s="105">
        <v>3</v>
      </c>
      <c r="B84" s="142">
        <v>618</v>
      </c>
      <c r="C84" s="143"/>
      <c r="D84" s="144">
        <v>3910</v>
      </c>
      <c r="E84" s="145">
        <v>63</v>
      </c>
      <c r="F84" s="146">
        <v>31.5</v>
      </c>
      <c r="G84" s="147"/>
      <c r="H84" s="146"/>
      <c r="I84" s="148"/>
      <c r="J84" s="145"/>
      <c r="K84" s="146"/>
      <c r="L84" s="149"/>
      <c r="M84" s="142"/>
    </row>
    <row r="85" spans="1:13" ht="24.75" customHeight="1">
      <c r="A85" s="105">
        <v>4</v>
      </c>
      <c r="B85" s="142">
        <v>374</v>
      </c>
      <c r="C85" s="143"/>
      <c r="D85" s="144">
        <v>4320</v>
      </c>
      <c r="E85" s="145">
        <v>67</v>
      </c>
      <c r="F85" s="146">
        <v>33.5</v>
      </c>
      <c r="G85" s="147"/>
      <c r="H85" s="146"/>
      <c r="I85" s="148"/>
      <c r="J85" s="145"/>
      <c r="K85" s="146"/>
      <c r="L85" s="149"/>
      <c r="M85" s="142"/>
    </row>
    <row r="86" spans="1:13" ht="24.75" customHeight="1">
      <c r="A86" s="105">
        <v>5</v>
      </c>
      <c r="B86" s="142"/>
      <c r="C86" s="143"/>
      <c r="D86" s="144"/>
      <c r="E86" s="145"/>
      <c r="F86" s="146"/>
      <c r="G86" s="147"/>
      <c r="H86" s="146"/>
      <c r="I86" s="148"/>
      <c r="J86" s="145"/>
      <c r="K86" s="146"/>
      <c r="L86" s="149"/>
      <c r="M86" s="142"/>
    </row>
    <row r="87" spans="1:13" ht="24.75" customHeight="1">
      <c r="A87" s="105">
        <v>6</v>
      </c>
      <c r="B87" s="142"/>
      <c r="C87" s="143"/>
      <c r="D87" s="144"/>
      <c r="E87" s="145"/>
      <c r="F87" s="146"/>
      <c r="G87" s="147"/>
      <c r="H87" s="146"/>
      <c r="I87" s="148"/>
      <c r="J87" s="145"/>
      <c r="K87" s="146"/>
      <c r="L87" s="149"/>
      <c r="M87" s="142"/>
    </row>
    <row r="88" spans="1:13" ht="24.75" customHeight="1">
      <c r="A88" s="105">
        <v>7</v>
      </c>
      <c r="B88" s="142"/>
      <c r="C88" s="143"/>
      <c r="D88" s="144"/>
      <c r="E88" s="145"/>
      <c r="F88" s="146"/>
      <c r="G88" s="147"/>
      <c r="H88" s="146"/>
      <c r="I88" s="148"/>
      <c r="J88" s="145"/>
      <c r="K88" s="146"/>
      <c r="L88" s="149"/>
      <c r="M88" s="142"/>
    </row>
    <row r="89" spans="1:13" ht="24.75" customHeight="1">
      <c r="A89" s="105">
        <v>8</v>
      </c>
      <c r="B89" s="142"/>
      <c r="C89" s="143"/>
      <c r="D89" s="144"/>
      <c r="E89" s="145"/>
      <c r="F89" s="146"/>
      <c r="G89" s="147"/>
      <c r="H89" s="146"/>
      <c r="I89" s="148"/>
      <c r="J89" s="145"/>
      <c r="K89" s="146"/>
      <c r="L89" s="149"/>
      <c r="M89" s="142"/>
    </row>
    <row r="90" spans="1:13" ht="24.75" customHeight="1">
      <c r="A90" s="105">
        <v>9</v>
      </c>
      <c r="B90" s="142"/>
      <c r="C90" s="143"/>
      <c r="D90" s="144"/>
      <c r="E90" s="145"/>
      <c r="F90" s="146"/>
      <c r="G90" s="147"/>
      <c r="H90" s="146"/>
      <c r="I90" s="148"/>
      <c r="J90" s="145"/>
      <c r="K90" s="146"/>
      <c r="L90" s="149"/>
      <c r="M90" s="142"/>
    </row>
    <row r="91" spans="1:13" ht="24.75" customHeight="1">
      <c r="A91" s="105">
        <v>10</v>
      </c>
      <c r="B91" s="142"/>
      <c r="C91" s="143"/>
      <c r="D91" s="144"/>
      <c r="E91" s="145"/>
      <c r="F91" s="146"/>
      <c r="G91" s="147"/>
      <c r="H91" s="146"/>
      <c r="I91" s="148"/>
      <c r="J91" s="145"/>
      <c r="K91" s="146"/>
      <c r="L91" s="149"/>
      <c r="M91" s="142"/>
    </row>
    <row r="92" spans="1:13" ht="24.75" customHeight="1">
      <c r="A92" s="105">
        <v>11</v>
      </c>
      <c r="B92" s="142"/>
      <c r="C92" s="143"/>
      <c r="D92" s="144"/>
      <c r="E92" s="145"/>
      <c r="F92" s="146"/>
      <c r="G92" s="147"/>
      <c r="H92" s="146"/>
      <c r="I92" s="148"/>
      <c r="J92" s="145"/>
      <c r="K92" s="146"/>
      <c r="L92" s="149"/>
      <c r="M92" s="142"/>
    </row>
    <row r="93" spans="1:13" ht="24.75" customHeight="1">
      <c r="A93" s="105">
        <v>12</v>
      </c>
      <c r="B93" s="142"/>
      <c r="C93" s="143"/>
      <c r="D93" s="144"/>
      <c r="E93" s="145"/>
      <c r="F93" s="146"/>
      <c r="G93" s="147"/>
      <c r="H93" s="146"/>
      <c r="I93" s="148"/>
      <c r="J93" s="145"/>
      <c r="K93" s="146"/>
      <c r="L93" s="149"/>
      <c r="M93" s="142"/>
    </row>
    <row r="94" spans="1:13" ht="24.75" customHeight="1">
      <c r="A94" s="105">
        <v>13</v>
      </c>
      <c r="B94" s="142"/>
      <c r="C94" s="143"/>
      <c r="D94" s="144"/>
      <c r="E94" s="145"/>
      <c r="F94" s="146"/>
      <c r="G94" s="147"/>
      <c r="H94" s="146"/>
      <c r="I94" s="148"/>
      <c r="J94" s="145"/>
      <c r="K94" s="146"/>
      <c r="L94" s="149"/>
      <c r="M94" s="142"/>
    </row>
    <row r="95" spans="1:13" ht="24.75" customHeight="1">
      <c r="A95" s="105">
        <v>14</v>
      </c>
      <c r="B95" s="142"/>
      <c r="C95" s="143"/>
      <c r="D95" s="144"/>
      <c r="E95" s="145"/>
      <c r="F95" s="146"/>
      <c r="G95" s="147"/>
      <c r="H95" s="146"/>
      <c r="I95" s="148"/>
      <c r="J95" s="145"/>
      <c r="K95" s="146"/>
      <c r="L95" s="149"/>
      <c r="M95" s="142"/>
    </row>
    <row r="96" spans="1:13" ht="24.75" customHeight="1">
      <c r="A96" s="105">
        <v>15</v>
      </c>
      <c r="B96" s="142"/>
      <c r="C96" s="143"/>
      <c r="D96" s="144"/>
      <c r="E96" s="145"/>
      <c r="F96" s="146"/>
      <c r="G96" s="147"/>
      <c r="H96" s="146"/>
      <c r="I96" s="148"/>
      <c r="J96" s="145"/>
      <c r="K96" s="146"/>
      <c r="L96" s="149"/>
      <c r="M96" s="142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1">
        <f>(SUM(D82:D96)/1000)+(SUM(G82:G96)/1000)+(SUM(J82:J96)/1000)</f>
        <v>19.52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1">
        <f>(SUM(E82:E96))+(SUM(H82:H96))+(SUM(K82:K96))</f>
        <v>353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1">
        <f>(SUM(F82:F96))+(SUM(I82:I96))+(SUM(L82:L96))</f>
        <v>176.5</v>
      </c>
    </row>
    <row r="100" spans="1:10" ht="24.75" customHeight="1">
      <c r="A100" s="112"/>
      <c r="B100" s="112"/>
      <c r="C100" s="112"/>
      <c r="D100" s="112"/>
      <c r="E100" s="112"/>
      <c r="F100" s="112"/>
      <c r="G100" s="112"/>
      <c r="H100" s="112"/>
      <c r="I100" s="112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5" customFormat="1" ht="15">
      <c r="A102" s="113" t="s">
        <v>61</v>
      </c>
      <c r="B102" s="113"/>
      <c r="C102" s="113"/>
      <c r="D102" s="113"/>
      <c r="E102" s="114">
        <v>1</v>
      </c>
      <c r="F102" s="115" t="s">
        <v>17</v>
      </c>
    </row>
    <row r="103" spans="1:6" s="115" customFormat="1" ht="23.25" customHeight="1">
      <c r="A103" s="113" t="s">
        <v>62</v>
      </c>
      <c r="B103" s="113"/>
      <c r="C103" s="113"/>
      <c r="D103" s="113"/>
      <c r="E103" s="114">
        <v>25</v>
      </c>
      <c r="F103" s="115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-</cp:lastModifiedBy>
  <cp:lastPrinted>2015-06-08T10:08:44Z</cp:lastPrinted>
  <dcterms:created xsi:type="dcterms:W3CDTF">2015-03-20T08:48:43Z</dcterms:created>
  <dcterms:modified xsi:type="dcterms:W3CDTF">2015-08-03T09:42:51Z</dcterms:modified>
  <cp:category/>
  <cp:version/>
  <cp:contentType/>
  <cp:contentStatus/>
</cp:coreProperties>
</file>